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-29.三年制高职职业健康安全技术专业人才培养方案\"/>
    </mc:Choice>
  </mc:AlternateContent>
  <xr:revisionPtr revIDLastSave="0" documentId="13_ncr:1_{701FBBDF-DE64-462F-AE67-B6A31F47D4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7" l="1"/>
  <c r="I53" i="7"/>
  <c r="J53" i="7"/>
  <c r="K53" i="7"/>
  <c r="L53" i="7"/>
  <c r="M53" i="7"/>
  <c r="N53" i="7"/>
  <c r="O53" i="7"/>
  <c r="P53" i="7"/>
  <c r="Q53" i="7"/>
  <c r="G53" i="7"/>
  <c r="H31" i="7"/>
  <c r="I31" i="7"/>
  <c r="J31" i="7"/>
  <c r="K31" i="7"/>
  <c r="L31" i="7"/>
  <c r="M31" i="7"/>
  <c r="N31" i="7"/>
  <c r="O31" i="7"/>
  <c r="P31" i="7"/>
  <c r="G31" i="7"/>
  <c r="H65" i="7"/>
  <c r="I65" i="7"/>
  <c r="J65" i="7"/>
  <c r="K65" i="7"/>
  <c r="L65" i="7"/>
  <c r="M65" i="7"/>
  <c r="N65" i="7"/>
  <c r="O65" i="7"/>
  <c r="P65" i="7"/>
  <c r="G65" i="7"/>
  <c r="I45" i="7"/>
  <c r="J45" i="7"/>
  <c r="K45" i="7"/>
  <c r="L45" i="7"/>
  <c r="M45" i="7"/>
  <c r="N45" i="7"/>
  <c r="O45" i="7"/>
  <c r="P45" i="7"/>
  <c r="G45" i="7"/>
  <c r="H25" i="7"/>
  <c r="I25" i="7"/>
  <c r="J25" i="7"/>
  <c r="K25" i="7"/>
  <c r="L25" i="7"/>
  <c r="M25" i="7"/>
  <c r="N25" i="7"/>
  <c r="O25" i="7"/>
  <c r="P25" i="7"/>
  <c r="G25" i="7"/>
  <c r="H38" i="7"/>
  <c r="W32" i="7"/>
  <c r="L66" i="7" l="1"/>
  <c r="G66" i="7"/>
  <c r="J66" i="7"/>
  <c r="K66" i="7"/>
  <c r="I66" i="7"/>
  <c r="N66" i="7"/>
  <c r="M66" i="7"/>
  <c r="H45" i="7"/>
  <c r="H6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<sst xmlns="http://schemas.openxmlformats.org/spreadsheetml/2006/main" count="185" uniqueCount="111">
  <si>
    <t>课程模块</t>
  </si>
  <si>
    <t>序号</t>
  </si>
  <si>
    <t>课程代码</t>
  </si>
  <si>
    <t>课程名称</t>
  </si>
  <si>
    <t>学分</t>
  </si>
  <si>
    <t>学时分配</t>
  </si>
  <si>
    <t>Ⅰ学年</t>
  </si>
  <si>
    <t>Ⅱ学年</t>
  </si>
  <si>
    <t>Ⅲ学年</t>
  </si>
  <si>
    <t>考核方式</t>
  </si>
  <si>
    <t>是否核心课程</t>
  </si>
  <si>
    <t>总学时</t>
  </si>
  <si>
    <t>理论</t>
  </si>
  <si>
    <t>实践</t>
  </si>
  <si>
    <t>1学期</t>
  </si>
  <si>
    <t>2学期</t>
  </si>
  <si>
    <t>3学期</t>
  </si>
  <si>
    <t>4学期</t>
  </si>
  <si>
    <t>5学期</t>
  </si>
  <si>
    <t>6学期</t>
  </si>
  <si>
    <t>15W</t>
  </si>
  <si>
    <t>18W</t>
  </si>
  <si>
    <t>考试</t>
  </si>
  <si>
    <t>考查</t>
  </si>
  <si>
    <t>公共基础课程</t>
  </si>
  <si>
    <t>必修课</t>
  </si>
  <si>
    <t>思想道德修养与法律基础</t>
  </si>
  <si>
    <t>√</t>
  </si>
  <si>
    <t>思想道德修养与法治</t>
  </si>
  <si>
    <t>形势与政策教育</t>
  </si>
  <si>
    <t>J8</t>
  </si>
  <si>
    <t>讲座</t>
  </si>
  <si>
    <t>形势与政策</t>
  </si>
  <si>
    <t>毛泽东思想和中国特色社会主义理论体系概论</t>
  </si>
  <si>
    <t>习近平新时代中国特色社会主义思想概论</t>
  </si>
  <si>
    <r>
      <t>大学英语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</si>
  <si>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大学英语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</si>
  <si>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高等数学</t>
    </r>
    <r>
      <rPr>
        <sz val="10"/>
        <rFont val="Times New Roman"/>
        <family val="1"/>
      </rPr>
      <t>1</t>
    </r>
  </si>
  <si>
    <r>
      <t>高等职业学校应当将思想政治理论课、体育、军事课、心理健康教育等课程列为公共基础必修课程，并将</t>
    </r>
    <r>
      <rPr>
        <sz val="12"/>
        <color indexed="10"/>
        <rFont val="宋体"/>
        <family val="3"/>
        <charset val="134"/>
      </rPr>
      <t>马克思主义理论类课程</t>
    </r>
    <r>
      <rPr>
        <sz val="12"/>
        <rFont val="宋体"/>
        <family val="3"/>
        <charset val="134"/>
      </rPr>
      <t>、</t>
    </r>
    <r>
      <rPr>
        <sz val="12"/>
        <color indexed="10"/>
        <rFont val="宋体"/>
        <family val="3"/>
        <charset val="134"/>
      </rPr>
      <t>党史国史、中华优秀传统文化</t>
    </r>
    <r>
      <rPr>
        <sz val="12"/>
        <rFont val="宋体"/>
        <family val="3"/>
        <charset val="134"/>
      </rPr>
      <t>、职业发展与就业指导、创新创业教育、信息技术、语文、数学、外语、健康教育、</t>
    </r>
    <r>
      <rPr>
        <sz val="12"/>
        <color indexed="10"/>
        <rFont val="宋体"/>
        <family val="3"/>
        <charset val="134"/>
      </rPr>
      <t>美育课程、职业素养</t>
    </r>
    <r>
      <rPr>
        <sz val="12"/>
        <rFont val="宋体"/>
        <family val="3"/>
        <charset val="134"/>
      </rPr>
      <t>等列为必修课或限定选修课。</t>
    </r>
  </si>
  <si>
    <r>
      <rPr>
        <sz val="10"/>
        <rFont val="宋体"/>
        <family val="3"/>
        <charset val="134"/>
      </rPr>
      <t>高等数学</t>
    </r>
    <r>
      <rPr>
        <sz val="10"/>
        <rFont val="Times New Roman"/>
        <family val="1"/>
      </rPr>
      <t>2</t>
    </r>
  </si>
  <si>
    <t>大学语文</t>
  </si>
  <si>
    <t>信息技术</t>
  </si>
  <si>
    <t>军事理论</t>
  </si>
  <si>
    <t>国家安全教育</t>
  </si>
  <si>
    <t>J16</t>
  </si>
  <si>
    <t>大学生心理健康教育</t>
  </si>
  <si>
    <r>
      <rPr>
        <sz val="10"/>
        <rFont val="宋体"/>
        <family val="3"/>
        <charset val="134"/>
      </rPr>
      <t>体育与健康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</si>
  <si>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体育与健康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</si>
  <si>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体育与健康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</si>
  <si>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体育与健康</t>
    </r>
    <r>
      <rPr>
        <sz val="10"/>
        <rFont val="Times New Roman"/>
        <family val="1"/>
      </rPr>
      <t>4</t>
    </r>
  </si>
  <si>
    <t>根据有关文件规定开设关于国家安全教育、节能减排、绿色环保、金融知识、社会责任、人口资源、海洋科学、管理等人文素养、科学素养方面的选修课程、拓展课程或专题讲座（活动），并将有关知识融入到专业教学和社会实践中。学校还应当组织开展劳动实践、创新创业实践、志愿服务及其他社会公益活动。</t>
  </si>
  <si>
    <t>职业生涯与发展规划</t>
  </si>
  <si>
    <t>大学生职业发展与就业指导1、2</t>
  </si>
  <si>
    <t>创新创业教育</t>
  </si>
  <si>
    <t>劳动教育</t>
  </si>
  <si>
    <t>1W</t>
  </si>
  <si>
    <t>选修课</t>
  </si>
  <si>
    <t>限选课</t>
  </si>
  <si>
    <t>选修修多少学分？</t>
  </si>
  <si>
    <t>任选课</t>
  </si>
  <si>
    <t>人文类选修课</t>
  </si>
  <si>
    <t>科技类选修课</t>
  </si>
  <si>
    <t>体育类选修课</t>
  </si>
  <si>
    <t>专业课程</t>
  </si>
  <si>
    <t>专业基础课</t>
  </si>
  <si>
    <t>专业核心课</t>
  </si>
  <si>
    <t>专业拓展课</t>
  </si>
  <si>
    <t>综合实践课程</t>
  </si>
  <si>
    <t>必修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</si>
  <si>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</si>
  <si>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</si>
  <si>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</si>
  <si>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</si>
  <si>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</si>
  <si>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</si>
  <si>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</si>
  <si>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</si>
  <si>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</si>
  <si>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说明：</t>
  </si>
  <si>
    <t>1.农村体验：第五学期前利用寒暑假时间完成，不占用教学周。
2.社会实践：第四学期前利用课余或假期完成，不占用教学周。</t>
  </si>
  <si>
    <t>基础化学及分析化学</t>
    <phoneticPr fontId="8" type="noConversion"/>
  </si>
  <si>
    <t>工业工程技术</t>
    <phoneticPr fontId="8" type="noConversion"/>
  </si>
  <si>
    <t>职业卫生检测技术</t>
    <phoneticPr fontId="8" type="noConversion"/>
  </si>
  <si>
    <t>职业卫生评价技术</t>
    <phoneticPr fontId="8" type="noConversion"/>
  </si>
  <si>
    <t>安全评价技术</t>
    <phoneticPr fontId="8" type="noConversion"/>
  </si>
  <si>
    <t>应急救援技术</t>
    <phoneticPr fontId="8" type="noConversion"/>
  </si>
  <si>
    <t>事故调查与处理</t>
    <phoneticPr fontId="8" type="noConversion"/>
  </si>
  <si>
    <t>放射防护检测与评价</t>
    <phoneticPr fontId="8" type="noConversion"/>
  </si>
  <si>
    <t>化工安全技术</t>
    <phoneticPr fontId="8" type="noConversion"/>
  </si>
  <si>
    <t>安全人机工程</t>
    <phoneticPr fontId="8" type="noConversion"/>
  </si>
  <si>
    <t>专业认识实习</t>
  </si>
  <si>
    <t>仪器分析实训</t>
  </si>
  <si>
    <t>职业卫生检测技术实训</t>
  </si>
  <si>
    <t>职业卫生评价技术实训</t>
  </si>
  <si>
    <t>现代安全管理</t>
    <phoneticPr fontId="8" type="noConversion"/>
  </si>
  <si>
    <t>职业健康与防护技术</t>
    <phoneticPr fontId="8" type="noConversion"/>
  </si>
  <si>
    <t>环境污染治理技术</t>
    <phoneticPr fontId="8" type="noConversion"/>
  </si>
  <si>
    <t>工业毒理</t>
    <phoneticPr fontId="8" type="noConversion"/>
  </si>
  <si>
    <t>预防医学基础</t>
    <phoneticPr fontId="8" type="noConversion"/>
  </si>
  <si>
    <t>职业健康安全管理法律法规体系</t>
    <phoneticPr fontId="8" type="noConversion"/>
  </si>
  <si>
    <t>仪器分析技术</t>
    <phoneticPr fontId="8" type="noConversion"/>
  </si>
  <si>
    <t>职业危害控制技术</t>
    <phoneticPr fontId="8" type="noConversion"/>
  </si>
  <si>
    <t>小计</t>
    <phoneticPr fontId="8" type="noConversion"/>
  </si>
  <si>
    <t>合计</t>
    <phoneticPr fontId="8" type="noConversion"/>
  </si>
  <si>
    <t>职业健康监护技术</t>
    <phoneticPr fontId="8" type="noConversion"/>
  </si>
  <si>
    <t>基础化学及分析化学实训</t>
    <phoneticPr fontId="8" type="noConversion"/>
  </si>
  <si>
    <t>安全生产技术</t>
  </si>
  <si>
    <t>四选二（自修）</t>
    <phoneticPr fontId="8" type="noConversion"/>
  </si>
  <si>
    <t xml:space="preserve"> 江苏安全技术职业学院三年制高职职业健康安全技术专业教学计划（2023级）</t>
    <phoneticPr fontId="8" type="noConversion"/>
  </si>
  <si>
    <t>艺术鉴赏与实践</t>
    <phoneticPr fontId="8" type="noConversion"/>
  </si>
  <si>
    <t>中国传统文化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</si>
</sst>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.5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黑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 wrapText="1" inden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3" fillId="0" borderId="6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="85" zoomScaleNormal="85" zoomScaleSheetLayoutView="100" workbookViewId="0">
      <pane ySplit="4" topLeftCell="A50" activePane="bottomLeft" state="frozen"/>
      <selection pane="bottomLeft" activeCell="D54" sqref="D54:D64"/>
    </sheetView>
  </sheetViews>
  <sheetFormatPr defaultColWidth="9" defaultRowHeight="15" x14ac:dyDescent="0.25"/>
  <cols>
    <col min="1" max="1" width="3.33203125" customWidth="1"/>
    <col min="2" max="3" width="2.83203125" customWidth="1"/>
    <col min="4" max="4" width="3.33203125" customWidth="1"/>
    <col min="5" max="5" width="10.08203125" hidden="1" customWidth="1"/>
    <col min="6" max="6" width="19.5" customWidth="1"/>
    <col min="7" max="7" width="4.58203125" customWidth="1"/>
    <col min="8" max="8" width="6.83203125" customWidth="1"/>
    <col min="9" max="10" width="6" customWidth="1"/>
    <col min="11" max="13" width="5.58203125" customWidth="1"/>
    <col min="14" max="14" width="6.75" customWidth="1"/>
    <col min="15" max="16" width="5.58203125" customWidth="1"/>
    <col min="17" max="18" width="4.25" customWidth="1"/>
    <col min="19" max="19" width="4.58203125" customWidth="1"/>
    <col min="20" max="20" width="30" hidden="1" customWidth="1"/>
    <col min="21" max="21" width="43.08203125" hidden="1" customWidth="1"/>
    <col min="22" max="23" width="9" hidden="1" customWidth="1"/>
  </cols>
  <sheetData>
    <row r="1" spans="1:23" ht="21.75" customHeight="1" thickBot="1" x14ac:dyDescent="0.3">
      <c r="A1" s="88" t="s">
        <v>108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3" ht="15.75" customHeight="1" x14ac:dyDescent="0.25">
      <c r="A2" s="89" t="s">
        <v>0</v>
      </c>
      <c r="B2" s="90"/>
      <c r="C2" s="90"/>
      <c r="D2" s="90" t="s">
        <v>1</v>
      </c>
      <c r="E2" s="95" t="s">
        <v>2</v>
      </c>
      <c r="F2" s="90" t="s">
        <v>3</v>
      </c>
      <c r="G2" s="90" t="s">
        <v>4</v>
      </c>
      <c r="H2" s="90" t="s">
        <v>5</v>
      </c>
      <c r="I2" s="90"/>
      <c r="J2" s="90"/>
      <c r="K2" s="90" t="s">
        <v>6</v>
      </c>
      <c r="L2" s="90"/>
      <c r="M2" s="90" t="s">
        <v>7</v>
      </c>
      <c r="N2" s="90"/>
      <c r="O2" s="90" t="s">
        <v>8</v>
      </c>
      <c r="P2" s="90"/>
      <c r="Q2" s="80" t="s">
        <v>9</v>
      </c>
      <c r="R2" s="80"/>
      <c r="S2" s="82" t="s">
        <v>10</v>
      </c>
    </row>
    <row r="3" spans="1:23" ht="15.75" customHeight="1" x14ac:dyDescent="0.25">
      <c r="A3" s="91"/>
      <c r="B3" s="92"/>
      <c r="C3" s="92"/>
      <c r="D3" s="92"/>
      <c r="E3" s="96"/>
      <c r="F3" s="92"/>
      <c r="G3" s="92"/>
      <c r="H3" s="92" t="s">
        <v>11</v>
      </c>
      <c r="I3" s="98" t="s">
        <v>12</v>
      </c>
      <c r="J3" s="98" t="s">
        <v>13</v>
      </c>
      <c r="K3" s="49" t="s">
        <v>14</v>
      </c>
      <c r="L3" s="49" t="s">
        <v>15</v>
      </c>
      <c r="M3" s="49" t="s">
        <v>16</v>
      </c>
      <c r="N3" s="49" t="s">
        <v>17</v>
      </c>
      <c r="O3" s="49" t="s">
        <v>18</v>
      </c>
      <c r="P3" s="49" t="s">
        <v>19</v>
      </c>
      <c r="Q3" s="81"/>
      <c r="R3" s="81"/>
      <c r="S3" s="83"/>
    </row>
    <row r="4" spans="1:23" ht="15.75" customHeight="1" thickBot="1" x14ac:dyDescent="0.3">
      <c r="A4" s="93"/>
      <c r="B4" s="94"/>
      <c r="C4" s="94"/>
      <c r="D4" s="94"/>
      <c r="E4" s="97"/>
      <c r="F4" s="94"/>
      <c r="G4" s="94"/>
      <c r="H4" s="94"/>
      <c r="I4" s="99"/>
      <c r="J4" s="99"/>
      <c r="K4" s="58" t="s">
        <v>20</v>
      </c>
      <c r="L4" s="58" t="s">
        <v>21</v>
      </c>
      <c r="M4" s="58" t="s">
        <v>21</v>
      </c>
      <c r="N4" s="58" t="s">
        <v>21</v>
      </c>
      <c r="O4" s="58" t="s">
        <v>21</v>
      </c>
      <c r="P4" s="58" t="s">
        <v>21</v>
      </c>
      <c r="Q4" s="59" t="s">
        <v>22</v>
      </c>
      <c r="R4" s="59" t="s">
        <v>23</v>
      </c>
      <c r="S4" s="84"/>
    </row>
    <row r="5" spans="1:23" ht="15.75" customHeight="1" x14ac:dyDescent="0.25">
      <c r="A5" s="86" t="s">
        <v>24</v>
      </c>
      <c r="B5" s="85" t="s">
        <v>25</v>
      </c>
      <c r="C5" s="85"/>
      <c r="D5" s="52">
        <v>1</v>
      </c>
      <c r="E5" s="52"/>
      <c r="F5" s="53" t="s">
        <v>26</v>
      </c>
      <c r="G5" s="50">
        <v>3</v>
      </c>
      <c r="H5" s="50">
        <v>48</v>
      </c>
      <c r="I5" s="50">
        <v>40</v>
      </c>
      <c r="J5" s="50">
        <v>8</v>
      </c>
      <c r="K5" s="54">
        <v>4</v>
      </c>
      <c r="L5" s="54"/>
      <c r="M5" s="54"/>
      <c r="N5" s="54"/>
      <c r="O5" s="54"/>
      <c r="P5" s="54"/>
      <c r="Q5" s="55" t="s">
        <v>27</v>
      </c>
      <c r="R5" s="56"/>
      <c r="S5" s="57"/>
      <c r="T5" s="18" t="s">
        <v>28</v>
      </c>
      <c r="W5" s="2">
        <v>48</v>
      </c>
    </row>
    <row r="6" spans="1:23" x14ac:dyDescent="0.25">
      <c r="A6" s="61"/>
      <c r="B6" s="62"/>
      <c r="C6" s="62"/>
      <c r="D6" s="37">
        <v>2</v>
      </c>
      <c r="E6" s="37"/>
      <c r="F6" s="1" t="s">
        <v>29</v>
      </c>
      <c r="G6" s="2">
        <v>2</v>
      </c>
      <c r="H6" s="2">
        <v>32</v>
      </c>
      <c r="I6" s="2">
        <v>28</v>
      </c>
      <c r="J6" s="2">
        <v>4</v>
      </c>
      <c r="K6" s="13" t="s">
        <v>30</v>
      </c>
      <c r="L6" s="13" t="s">
        <v>30</v>
      </c>
      <c r="M6" s="13" t="s">
        <v>30</v>
      </c>
      <c r="N6" s="13" t="s">
        <v>30</v>
      </c>
      <c r="O6" s="13"/>
      <c r="P6" s="13"/>
      <c r="Q6" s="16"/>
      <c r="R6" s="16" t="s">
        <v>27</v>
      </c>
      <c r="S6" s="19" t="s">
        <v>31</v>
      </c>
      <c r="T6" s="18" t="s">
        <v>32</v>
      </c>
      <c r="W6" s="2">
        <v>32</v>
      </c>
    </row>
    <row r="7" spans="1:23" ht="26" x14ac:dyDescent="0.25">
      <c r="A7" s="61"/>
      <c r="B7" s="62"/>
      <c r="C7" s="62"/>
      <c r="D7" s="37">
        <v>3</v>
      </c>
      <c r="E7" s="37"/>
      <c r="F7" s="3" t="s">
        <v>33</v>
      </c>
      <c r="G7" s="2">
        <v>2</v>
      </c>
      <c r="H7" s="2">
        <v>32</v>
      </c>
      <c r="I7" s="2">
        <v>28</v>
      </c>
      <c r="J7" s="2">
        <v>4</v>
      </c>
      <c r="K7" s="13"/>
      <c r="L7" s="13">
        <v>4</v>
      </c>
      <c r="M7" s="13"/>
      <c r="N7" s="13"/>
      <c r="O7" s="13"/>
      <c r="P7" s="13"/>
      <c r="Q7" s="16" t="s">
        <v>27</v>
      </c>
      <c r="R7" s="16"/>
      <c r="S7" s="17"/>
      <c r="W7" s="2">
        <v>64</v>
      </c>
    </row>
    <row r="8" spans="1:23" ht="26" x14ac:dyDescent="0.25">
      <c r="A8" s="61"/>
      <c r="B8" s="62"/>
      <c r="C8" s="62"/>
      <c r="D8" s="37"/>
      <c r="E8" s="37"/>
      <c r="F8" s="3" t="s">
        <v>34</v>
      </c>
      <c r="G8" s="2">
        <v>3</v>
      </c>
      <c r="H8" s="2">
        <v>48</v>
      </c>
      <c r="I8" s="2">
        <v>40</v>
      </c>
      <c r="J8" s="2">
        <v>8</v>
      </c>
      <c r="K8" s="13"/>
      <c r="L8" s="13"/>
      <c r="M8" s="13">
        <v>4</v>
      </c>
      <c r="N8" s="13"/>
      <c r="O8" s="13"/>
      <c r="P8" s="13"/>
      <c r="Q8" s="16" t="s">
        <v>27</v>
      </c>
      <c r="R8" s="16"/>
      <c r="S8" s="17"/>
      <c r="W8" s="2">
        <v>48</v>
      </c>
    </row>
    <row r="9" spans="1:23" x14ac:dyDescent="0.25">
      <c r="A9" s="61"/>
      <c r="B9" s="62"/>
      <c r="C9" s="62"/>
      <c r="D9" s="37">
        <v>4</v>
      </c>
      <c r="E9" s="37"/>
      <c r="F9" s="3" t="s">
        <v>35</v>
      </c>
      <c r="G9" s="2">
        <v>4</v>
      </c>
      <c r="H9" s="2">
        <v>64</v>
      </c>
      <c r="I9" s="2">
        <v>64</v>
      </c>
      <c r="J9" s="2">
        <v>0</v>
      </c>
      <c r="K9" s="13">
        <v>4</v>
      </c>
      <c r="L9" s="13"/>
      <c r="M9" s="13"/>
      <c r="N9" s="13"/>
      <c r="O9" s="13"/>
      <c r="P9" s="13"/>
      <c r="Q9" s="16" t="s">
        <v>27</v>
      </c>
      <c r="R9" s="20"/>
      <c r="S9" s="21"/>
      <c r="T9" s="22"/>
      <c r="W9" s="2">
        <v>64</v>
      </c>
    </row>
    <row r="10" spans="1:23" x14ac:dyDescent="0.25">
      <c r="A10" s="61"/>
      <c r="B10" s="62"/>
      <c r="C10" s="62"/>
      <c r="D10" s="37">
        <v>5</v>
      </c>
      <c r="E10" s="37"/>
      <c r="F10" s="3" t="s">
        <v>36</v>
      </c>
      <c r="G10" s="2">
        <v>2</v>
      </c>
      <c r="H10" s="2">
        <v>32</v>
      </c>
      <c r="I10" s="2">
        <v>32</v>
      </c>
      <c r="J10" s="2">
        <v>0</v>
      </c>
      <c r="K10" s="13"/>
      <c r="L10" s="13">
        <v>2</v>
      </c>
      <c r="M10" s="13"/>
      <c r="N10" s="13"/>
      <c r="O10" s="13"/>
      <c r="P10" s="13"/>
      <c r="Q10" s="16" t="s">
        <v>27</v>
      </c>
      <c r="R10" s="20"/>
      <c r="S10" s="21"/>
      <c r="W10" s="2">
        <v>32</v>
      </c>
    </row>
    <row r="11" spans="1:23" x14ac:dyDescent="0.25">
      <c r="A11" s="61"/>
      <c r="B11" s="62"/>
      <c r="C11" s="62"/>
      <c r="D11" s="37">
        <v>6</v>
      </c>
      <c r="E11" s="37"/>
      <c r="F11" s="3" t="s">
        <v>37</v>
      </c>
      <c r="G11" s="2">
        <v>4</v>
      </c>
      <c r="H11" s="2">
        <v>64</v>
      </c>
      <c r="I11" s="2">
        <v>60</v>
      </c>
      <c r="J11" s="2">
        <v>4</v>
      </c>
      <c r="K11" s="13">
        <v>4</v>
      </c>
      <c r="L11" s="13"/>
      <c r="M11" s="13"/>
      <c r="N11" s="13"/>
      <c r="O11" s="13"/>
      <c r="P11" s="13"/>
      <c r="Q11" s="16" t="s">
        <v>27</v>
      </c>
      <c r="R11" s="20"/>
      <c r="S11" s="21"/>
      <c r="T11" s="22"/>
      <c r="U11" s="76" t="s">
        <v>38</v>
      </c>
      <c r="W11" s="2">
        <v>64</v>
      </c>
    </row>
    <row r="12" spans="1:23" x14ac:dyDescent="0.25">
      <c r="A12" s="61"/>
      <c r="B12" s="62"/>
      <c r="C12" s="62"/>
      <c r="D12" s="37"/>
      <c r="E12" s="37"/>
      <c r="F12" s="3" t="s">
        <v>39</v>
      </c>
      <c r="G12" s="2"/>
      <c r="H12" s="2"/>
      <c r="I12" s="2"/>
      <c r="J12" s="2"/>
      <c r="K12" s="13"/>
      <c r="L12" s="13"/>
      <c r="M12" s="13"/>
      <c r="N12" s="13"/>
      <c r="O12" s="13"/>
      <c r="P12" s="13"/>
      <c r="Q12" s="16"/>
      <c r="R12" s="20"/>
      <c r="S12" s="21"/>
      <c r="T12" s="22"/>
      <c r="U12" s="74"/>
      <c r="W12" s="2"/>
    </row>
    <row r="13" spans="1:23" x14ac:dyDescent="0.25">
      <c r="A13" s="61"/>
      <c r="B13" s="62"/>
      <c r="C13" s="62"/>
      <c r="D13" s="37">
        <v>7</v>
      </c>
      <c r="E13" s="37"/>
      <c r="F13" s="3" t="s">
        <v>40</v>
      </c>
      <c r="G13" s="2">
        <v>2</v>
      </c>
      <c r="H13" s="2">
        <v>32</v>
      </c>
      <c r="I13" s="2">
        <v>28</v>
      </c>
      <c r="J13" s="2">
        <v>4</v>
      </c>
      <c r="K13" s="13"/>
      <c r="L13" s="13">
        <v>2</v>
      </c>
      <c r="M13" s="13"/>
      <c r="N13" s="13"/>
      <c r="O13" s="13"/>
      <c r="P13" s="13"/>
      <c r="Q13" s="23"/>
      <c r="R13" s="16" t="s">
        <v>27</v>
      </c>
      <c r="S13" s="21"/>
      <c r="U13" s="74"/>
      <c r="W13" s="2">
        <v>32</v>
      </c>
    </row>
    <row r="14" spans="1:23" x14ac:dyDescent="0.25">
      <c r="A14" s="61"/>
      <c r="B14" s="62"/>
      <c r="C14" s="62"/>
      <c r="D14" s="37">
        <v>8</v>
      </c>
      <c r="E14" s="37"/>
      <c r="F14" s="3" t="s">
        <v>41</v>
      </c>
      <c r="G14" s="2">
        <v>2</v>
      </c>
      <c r="H14" s="2">
        <v>32</v>
      </c>
      <c r="I14" s="2">
        <v>16</v>
      </c>
      <c r="J14" s="2">
        <v>16</v>
      </c>
      <c r="K14" s="13">
        <v>2</v>
      </c>
      <c r="L14" s="13"/>
      <c r="M14" s="13"/>
      <c r="N14" s="13"/>
      <c r="O14" s="13"/>
      <c r="P14" s="13"/>
      <c r="Q14" s="20"/>
      <c r="R14" s="16" t="s">
        <v>27</v>
      </c>
      <c r="S14" s="21"/>
      <c r="U14" s="74"/>
      <c r="W14" s="2">
        <v>32</v>
      </c>
    </row>
    <row r="15" spans="1:23" x14ac:dyDescent="0.25">
      <c r="A15" s="61"/>
      <c r="B15" s="62"/>
      <c r="C15" s="62"/>
      <c r="D15" s="37">
        <v>9</v>
      </c>
      <c r="E15" s="37"/>
      <c r="F15" s="1" t="s">
        <v>42</v>
      </c>
      <c r="G15" s="2">
        <v>2</v>
      </c>
      <c r="H15" s="2">
        <v>36</v>
      </c>
      <c r="I15" s="2">
        <v>36</v>
      </c>
      <c r="J15" s="2">
        <v>0</v>
      </c>
      <c r="K15" s="13">
        <v>2</v>
      </c>
      <c r="L15" s="13"/>
      <c r="M15" s="13"/>
      <c r="N15" s="13"/>
      <c r="O15" s="13"/>
      <c r="P15" s="13"/>
      <c r="Q15" s="20"/>
      <c r="R15" s="16" t="s">
        <v>27</v>
      </c>
      <c r="S15" s="17"/>
      <c r="T15" s="22"/>
      <c r="U15" s="74"/>
      <c r="W15" s="2">
        <v>36</v>
      </c>
    </row>
    <row r="16" spans="1:23" x14ac:dyDescent="0.25">
      <c r="A16" s="61"/>
      <c r="B16" s="62"/>
      <c r="C16" s="62"/>
      <c r="D16" s="37">
        <v>10</v>
      </c>
      <c r="E16" s="37"/>
      <c r="F16" s="1" t="s">
        <v>43</v>
      </c>
      <c r="G16" s="2">
        <v>1</v>
      </c>
      <c r="H16" s="2">
        <v>16</v>
      </c>
      <c r="I16" s="2">
        <v>16</v>
      </c>
      <c r="J16" s="2">
        <v>0</v>
      </c>
      <c r="K16" s="13"/>
      <c r="L16" s="13" t="s">
        <v>44</v>
      </c>
      <c r="M16" s="13"/>
      <c r="N16" s="13"/>
      <c r="O16" s="13"/>
      <c r="P16" s="13"/>
      <c r="Q16" s="20"/>
      <c r="R16" s="16" t="s">
        <v>27</v>
      </c>
      <c r="S16" s="19" t="s">
        <v>31</v>
      </c>
      <c r="U16" s="74"/>
      <c r="W16" s="2">
        <v>16</v>
      </c>
    </row>
    <row r="17" spans="1:23" x14ac:dyDescent="0.25">
      <c r="A17" s="61"/>
      <c r="B17" s="62"/>
      <c r="C17" s="62"/>
      <c r="D17" s="37">
        <v>11</v>
      </c>
      <c r="E17" s="37"/>
      <c r="F17" s="1" t="s">
        <v>45</v>
      </c>
      <c r="G17" s="2">
        <v>2</v>
      </c>
      <c r="H17" s="2">
        <v>32</v>
      </c>
      <c r="I17" s="2">
        <v>32</v>
      </c>
      <c r="J17" s="2">
        <v>0</v>
      </c>
      <c r="K17" s="13">
        <v>2</v>
      </c>
      <c r="L17" s="13"/>
      <c r="M17" s="13"/>
      <c r="N17" s="13"/>
      <c r="O17" s="13"/>
      <c r="P17" s="13"/>
      <c r="Q17" s="20"/>
      <c r="R17" s="16" t="s">
        <v>27</v>
      </c>
      <c r="S17" s="17"/>
      <c r="U17" s="74"/>
      <c r="W17" s="2">
        <v>32</v>
      </c>
    </row>
    <row r="18" spans="1:23" x14ac:dyDescent="0.25">
      <c r="A18" s="61"/>
      <c r="B18" s="62"/>
      <c r="C18" s="62"/>
      <c r="D18" s="37">
        <v>12</v>
      </c>
      <c r="E18" s="37"/>
      <c r="F18" s="1" t="s">
        <v>46</v>
      </c>
      <c r="G18" s="69">
        <v>8</v>
      </c>
      <c r="H18" s="69">
        <v>108</v>
      </c>
      <c r="I18" s="69">
        <v>22</v>
      </c>
      <c r="J18" s="69">
        <v>86</v>
      </c>
      <c r="K18" s="13">
        <v>2</v>
      </c>
      <c r="L18" s="13"/>
      <c r="M18" s="13"/>
      <c r="N18" s="13"/>
      <c r="O18" s="13"/>
      <c r="P18" s="13"/>
      <c r="Q18" s="20"/>
      <c r="R18" s="16" t="s">
        <v>27</v>
      </c>
      <c r="S18" s="17"/>
      <c r="U18" s="74"/>
      <c r="W18" s="70">
        <v>108</v>
      </c>
    </row>
    <row r="19" spans="1:23" x14ac:dyDescent="0.25">
      <c r="A19" s="61"/>
      <c r="B19" s="62"/>
      <c r="C19" s="62"/>
      <c r="D19" s="37">
        <v>13</v>
      </c>
      <c r="E19" s="37"/>
      <c r="F19" s="1" t="s">
        <v>47</v>
      </c>
      <c r="G19" s="69"/>
      <c r="H19" s="69"/>
      <c r="I19" s="69"/>
      <c r="J19" s="69"/>
      <c r="K19" s="13"/>
      <c r="L19" s="13">
        <v>2</v>
      </c>
      <c r="M19" s="13"/>
      <c r="N19" s="13"/>
      <c r="O19" s="13"/>
      <c r="P19" s="13"/>
      <c r="Q19" s="20"/>
      <c r="R19" s="16" t="s">
        <v>27</v>
      </c>
      <c r="S19" s="17"/>
      <c r="U19" s="74"/>
      <c r="W19" s="71"/>
    </row>
    <row r="20" spans="1:23" x14ac:dyDescent="0.25">
      <c r="A20" s="61"/>
      <c r="B20" s="62"/>
      <c r="C20" s="62"/>
      <c r="D20" s="37">
        <v>14</v>
      </c>
      <c r="E20" s="37"/>
      <c r="F20" s="1" t="s">
        <v>48</v>
      </c>
      <c r="G20" s="69"/>
      <c r="H20" s="69"/>
      <c r="I20" s="69"/>
      <c r="J20" s="69"/>
      <c r="K20" s="13"/>
      <c r="L20" s="13"/>
      <c r="M20" s="13">
        <v>2</v>
      </c>
      <c r="N20" s="13"/>
      <c r="O20" s="13"/>
      <c r="P20" s="13"/>
      <c r="Q20" s="20"/>
      <c r="R20" s="16" t="s">
        <v>27</v>
      </c>
      <c r="S20" s="17"/>
      <c r="U20" s="74"/>
      <c r="W20" s="71"/>
    </row>
    <row r="21" spans="1:23" x14ac:dyDescent="0.25">
      <c r="A21" s="61"/>
      <c r="B21" s="62"/>
      <c r="C21" s="62"/>
      <c r="D21" s="37">
        <v>15</v>
      </c>
      <c r="E21" s="37"/>
      <c r="F21" s="1" t="s">
        <v>49</v>
      </c>
      <c r="G21" s="69"/>
      <c r="H21" s="69"/>
      <c r="I21" s="69"/>
      <c r="J21" s="69"/>
      <c r="K21" s="13"/>
      <c r="L21" s="13"/>
      <c r="M21" s="13"/>
      <c r="N21" s="13">
        <v>2</v>
      </c>
      <c r="O21" s="13"/>
      <c r="P21" s="13"/>
      <c r="Q21" s="20"/>
      <c r="R21" s="16" t="s">
        <v>27</v>
      </c>
      <c r="S21" s="17"/>
      <c r="U21" s="73" t="s">
        <v>50</v>
      </c>
      <c r="W21" s="72"/>
    </row>
    <row r="22" spans="1:23" x14ac:dyDescent="0.25">
      <c r="A22" s="61"/>
      <c r="B22" s="62"/>
      <c r="C22" s="62"/>
      <c r="D22" s="37">
        <v>16</v>
      </c>
      <c r="E22" s="37"/>
      <c r="F22" s="1" t="s">
        <v>51</v>
      </c>
      <c r="G22" s="2">
        <v>1</v>
      </c>
      <c r="H22" s="2">
        <v>16</v>
      </c>
      <c r="I22" s="2">
        <v>12</v>
      </c>
      <c r="J22" s="2">
        <v>4</v>
      </c>
      <c r="K22" s="13">
        <v>2</v>
      </c>
      <c r="L22" s="13"/>
      <c r="M22" s="13"/>
      <c r="N22" s="13"/>
      <c r="O22" s="13" t="s">
        <v>30</v>
      </c>
      <c r="P22" s="13"/>
      <c r="Q22" s="20"/>
      <c r="R22" s="16" t="s">
        <v>27</v>
      </c>
      <c r="S22" s="17"/>
      <c r="T22" s="22" t="s">
        <v>52</v>
      </c>
      <c r="U22" s="74"/>
      <c r="W22" s="2">
        <v>16</v>
      </c>
    </row>
    <row r="23" spans="1:23" x14ac:dyDescent="0.25">
      <c r="A23" s="61"/>
      <c r="B23" s="62"/>
      <c r="C23" s="62"/>
      <c r="D23" s="37">
        <v>17</v>
      </c>
      <c r="E23" s="37"/>
      <c r="F23" s="1" t="s">
        <v>53</v>
      </c>
      <c r="G23" s="2">
        <v>1</v>
      </c>
      <c r="H23" s="2">
        <v>16</v>
      </c>
      <c r="I23" s="2">
        <v>12</v>
      </c>
      <c r="J23" s="2">
        <v>4</v>
      </c>
      <c r="K23" s="13"/>
      <c r="L23" s="13"/>
      <c r="M23" s="13"/>
      <c r="N23" s="13">
        <v>2</v>
      </c>
      <c r="O23" s="13"/>
      <c r="P23" s="13"/>
      <c r="Q23" s="20"/>
      <c r="R23" s="16" t="s">
        <v>27</v>
      </c>
      <c r="S23" s="17"/>
      <c r="T23" s="22"/>
      <c r="U23" s="74"/>
      <c r="W23" s="2">
        <v>16</v>
      </c>
    </row>
    <row r="24" spans="1:23" x14ac:dyDescent="0.25">
      <c r="A24" s="61"/>
      <c r="B24" s="62"/>
      <c r="C24" s="62"/>
      <c r="D24" s="37">
        <v>18</v>
      </c>
      <c r="E24" s="37"/>
      <c r="F24" s="1" t="s">
        <v>54</v>
      </c>
      <c r="G24" s="2">
        <v>2</v>
      </c>
      <c r="H24" s="2">
        <v>32</v>
      </c>
      <c r="I24" s="48">
        <v>8</v>
      </c>
      <c r="J24" s="48">
        <v>24</v>
      </c>
      <c r="K24" s="13"/>
      <c r="L24" s="13" t="s">
        <v>55</v>
      </c>
      <c r="M24" s="13"/>
      <c r="N24" s="13"/>
      <c r="O24" s="13"/>
      <c r="P24" s="13"/>
      <c r="Q24" s="20"/>
      <c r="R24" s="16" t="s">
        <v>27</v>
      </c>
      <c r="S24" s="17"/>
      <c r="T24" s="22"/>
      <c r="U24" s="74"/>
      <c r="W24" s="2"/>
    </row>
    <row r="25" spans="1:23" x14ac:dyDescent="0.25">
      <c r="A25" s="61"/>
      <c r="B25" s="62"/>
      <c r="C25" s="62"/>
      <c r="D25" s="8"/>
      <c r="E25" s="8"/>
      <c r="F25" s="38" t="s">
        <v>102</v>
      </c>
      <c r="G25" s="42">
        <f>SUM(G5:G24)</f>
        <v>41</v>
      </c>
      <c r="H25" s="42">
        <f t="shared" ref="H25:P25" si="0">SUM(H5:H24)</f>
        <v>640</v>
      </c>
      <c r="I25" s="42">
        <f t="shared" si="0"/>
        <v>474</v>
      </c>
      <c r="J25" s="42">
        <f t="shared" si="0"/>
        <v>166</v>
      </c>
      <c r="K25" s="42">
        <f t="shared" si="0"/>
        <v>22</v>
      </c>
      <c r="L25" s="42">
        <f t="shared" si="0"/>
        <v>10</v>
      </c>
      <c r="M25" s="42">
        <f t="shared" si="0"/>
        <v>6</v>
      </c>
      <c r="N25" s="42">
        <f t="shared" si="0"/>
        <v>4</v>
      </c>
      <c r="O25" s="42">
        <f t="shared" si="0"/>
        <v>0</v>
      </c>
      <c r="P25" s="42">
        <f t="shared" si="0"/>
        <v>0</v>
      </c>
      <c r="Q25" s="42"/>
      <c r="R25" s="8"/>
      <c r="S25" s="17"/>
      <c r="U25" s="74"/>
      <c r="W25" s="2">
        <v>32</v>
      </c>
    </row>
    <row r="26" spans="1:23" ht="15.75" customHeight="1" x14ac:dyDescent="0.25">
      <c r="A26" s="61"/>
      <c r="B26" s="87" t="s">
        <v>56</v>
      </c>
      <c r="C26" s="78" t="s">
        <v>57</v>
      </c>
      <c r="D26" s="38">
        <v>19</v>
      </c>
      <c r="E26" s="38"/>
      <c r="F26" s="4" t="s">
        <v>109</v>
      </c>
      <c r="G26" s="5">
        <v>2</v>
      </c>
      <c r="H26" s="2">
        <v>32</v>
      </c>
      <c r="I26" s="2">
        <v>32</v>
      </c>
      <c r="J26" s="2">
        <v>0</v>
      </c>
      <c r="K26" s="13"/>
      <c r="L26" s="13">
        <v>2</v>
      </c>
      <c r="M26" s="13"/>
      <c r="N26" s="13"/>
      <c r="O26" s="13"/>
      <c r="P26" s="13"/>
      <c r="Q26" s="2"/>
      <c r="R26" s="2" t="s">
        <v>27</v>
      </c>
      <c r="S26" s="24"/>
      <c r="U26" s="74"/>
      <c r="W26" s="2">
        <v>32</v>
      </c>
    </row>
    <row r="27" spans="1:23" ht="18.75" customHeight="1" x14ac:dyDescent="0.25">
      <c r="A27" s="61"/>
      <c r="B27" s="87"/>
      <c r="C27" s="78"/>
      <c r="D27" s="38">
        <v>20</v>
      </c>
      <c r="E27" s="38"/>
      <c r="F27" s="1" t="s">
        <v>110</v>
      </c>
      <c r="G27" s="5">
        <v>2</v>
      </c>
      <c r="H27" s="2">
        <v>32</v>
      </c>
      <c r="I27" s="2">
        <v>32</v>
      </c>
      <c r="J27" s="2">
        <v>0</v>
      </c>
      <c r="K27" s="13"/>
      <c r="L27" s="13"/>
      <c r="M27" s="13">
        <v>2</v>
      </c>
      <c r="N27" s="13"/>
      <c r="O27" s="13"/>
      <c r="P27" s="13"/>
      <c r="Q27" s="2"/>
      <c r="R27" s="2" t="s">
        <v>27</v>
      </c>
      <c r="S27" s="24"/>
      <c r="T27" s="22" t="s">
        <v>58</v>
      </c>
      <c r="U27" s="74"/>
      <c r="W27" s="2">
        <v>32</v>
      </c>
    </row>
    <row r="28" spans="1:23" ht="15.75" customHeight="1" x14ac:dyDescent="0.25">
      <c r="A28" s="61"/>
      <c r="B28" s="87"/>
      <c r="C28" s="78" t="s">
        <v>59</v>
      </c>
      <c r="D28" s="78">
        <v>21</v>
      </c>
      <c r="E28" s="39"/>
      <c r="F28" s="4" t="s">
        <v>60</v>
      </c>
      <c r="G28" s="79">
        <v>2</v>
      </c>
      <c r="H28" s="69">
        <v>32</v>
      </c>
      <c r="I28" s="69">
        <v>32</v>
      </c>
      <c r="J28" s="69">
        <v>0</v>
      </c>
      <c r="K28" s="69"/>
      <c r="L28" s="69"/>
      <c r="M28" s="69"/>
      <c r="N28" s="69">
        <v>2</v>
      </c>
      <c r="O28" s="69"/>
      <c r="P28" s="69"/>
      <c r="Q28" s="69"/>
      <c r="R28" s="69" t="s">
        <v>27</v>
      </c>
      <c r="S28" s="77"/>
      <c r="U28" s="75"/>
      <c r="W28" s="70">
        <v>32</v>
      </c>
    </row>
    <row r="29" spans="1:23" x14ac:dyDescent="0.25">
      <c r="A29" s="61"/>
      <c r="B29" s="87"/>
      <c r="C29" s="78"/>
      <c r="D29" s="78"/>
      <c r="E29" s="39"/>
      <c r="F29" s="4" t="s">
        <v>61</v>
      </c>
      <c r="G29" s="7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7"/>
      <c r="U29" s="75"/>
      <c r="W29" s="71"/>
    </row>
    <row r="30" spans="1:23" x14ac:dyDescent="0.25">
      <c r="A30" s="61"/>
      <c r="B30" s="87"/>
      <c r="C30" s="78"/>
      <c r="D30" s="78"/>
      <c r="E30" s="39"/>
      <c r="F30" s="4" t="s">
        <v>62</v>
      </c>
      <c r="G30" s="7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7"/>
      <c r="W30" s="72"/>
    </row>
    <row r="31" spans="1:23" x14ac:dyDescent="0.25">
      <c r="A31" s="61"/>
      <c r="B31" s="87"/>
      <c r="C31" s="39"/>
      <c r="D31" s="39"/>
      <c r="E31" s="39"/>
      <c r="F31" s="43" t="s">
        <v>102</v>
      </c>
      <c r="G31" s="5">
        <f>SUM(G26:G30)</f>
        <v>6</v>
      </c>
      <c r="H31" s="5">
        <f t="shared" ref="H31:P31" si="1">SUM(H26:H30)</f>
        <v>96</v>
      </c>
      <c r="I31" s="5">
        <f t="shared" si="1"/>
        <v>96</v>
      </c>
      <c r="J31" s="5">
        <f t="shared" si="1"/>
        <v>0</v>
      </c>
      <c r="K31" s="5">
        <f t="shared" si="1"/>
        <v>0</v>
      </c>
      <c r="L31" s="5">
        <f t="shared" si="1"/>
        <v>2</v>
      </c>
      <c r="M31" s="5">
        <f t="shared" si="1"/>
        <v>2</v>
      </c>
      <c r="N31" s="5">
        <f t="shared" si="1"/>
        <v>2</v>
      </c>
      <c r="O31" s="5">
        <f t="shared" si="1"/>
        <v>0</v>
      </c>
      <c r="P31" s="5">
        <f t="shared" si="1"/>
        <v>0</v>
      </c>
      <c r="Q31" s="2"/>
      <c r="R31" s="2"/>
      <c r="S31" s="24"/>
      <c r="W31" s="29"/>
    </row>
    <row r="32" spans="1:23" ht="15.75" customHeight="1" x14ac:dyDescent="0.25">
      <c r="A32" s="61" t="s">
        <v>63</v>
      </c>
      <c r="B32" s="62" t="s">
        <v>64</v>
      </c>
      <c r="C32" s="62"/>
      <c r="D32" s="38">
        <v>22</v>
      </c>
      <c r="E32" s="6"/>
      <c r="F32" s="28" t="s">
        <v>80</v>
      </c>
      <c r="G32" s="30">
        <v>2</v>
      </c>
      <c r="H32" s="10">
        <v>32</v>
      </c>
      <c r="I32" s="30">
        <v>30</v>
      </c>
      <c r="J32" s="30">
        <v>2</v>
      </c>
      <c r="K32" s="30">
        <v>2</v>
      </c>
      <c r="L32" s="30"/>
      <c r="M32" s="30"/>
      <c r="N32" s="30"/>
      <c r="O32" s="14"/>
      <c r="P32" s="14"/>
      <c r="Q32" s="8" t="s">
        <v>27</v>
      </c>
      <c r="R32" s="8"/>
      <c r="S32" s="25"/>
      <c r="W32">
        <f>SUM(W5:W30)</f>
        <v>768</v>
      </c>
    </row>
    <row r="33" spans="1:19" x14ac:dyDescent="0.25">
      <c r="A33" s="61"/>
      <c r="B33" s="62"/>
      <c r="C33" s="62"/>
      <c r="D33" s="38">
        <v>23</v>
      </c>
      <c r="E33" s="6"/>
      <c r="F33" s="28" t="s">
        <v>81</v>
      </c>
      <c r="G33" s="30">
        <v>2</v>
      </c>
      <c r="H33" s="30">
        <v>32</v>
      </c>
      <c r="I33" s="30">
        <v>28</v>
      </c>
      <c r="J33" s="30">
        <v>4</v>
      </c>
      <c r="K33" s="8"/>
      <c r="L33" s="30">
        <v>2</v>
      </c>
      <c r="M33" s="30"/>
      <c r="N33" s="30"/>
      <c r="O33" s="14"/>
      <c r="P33" s="14"/>
      <c r="Q33" s="8"/>
      <c r="R33" s="8" t="s">
        <v>27</v>
      </c>
      <c r="S33" s="25"/>
    </row>
    <row r="34" spans="1:19" x14ac:dyDescent="0.25">
      <c r="A34" s="61"/>
      <c r="B34" s="62"/>
      <c r="C34" s="62"/>
      <c r="D34" s="38">
        <v>24</v>
      </c>
      <c r="E34" s="6"/>
      <c r="F34" s="35" t="s">
        <v>97</v>
      </c>
      <c r="G34" s="30">
        <v>2</v>
      </c>
      <c r="H34" s="30">
        <v>32</v>
      </c>
      <c r="I34" s="30">
        <v>28</v>
      </c>
      <c r="J34" s="30">
        <v>4</v>
      </c>
      <c r="K34" s="8"/>
      <c r="L34" s="30">
        <v>2</v>
      </c>
      <c r="M34" s="30"/>
      <c r="N34" s="30"/>
      <c r="O34" s="14"/>
      <c r="P34" s="14"/>
      <c r="Q34" s="8"/>
      <c r="R34" s="8" t="s">
        <v>27</v>
      </c>
      <c r="S34" s="25"/>
    </row>
    <row r="35" spans="1:19" x14ac:dyDescent="0.25">
      <c r="A35" s="61"/>
      <c r="B35" s="62"/>
      <c r="C35" s="62"/>
      <c r="D35" s="38">
        <v>25</v>
      </c>
      <c r="E35" s="6"/>
      <c r="F35" s="28" t="s">
        <v>94</v>
      </c>
      <c r="G35" s="30">
        <v>3</v>
      </c>
      <c r="H35" s="30">
        <v>48</v>
      </c>
      <c r="I35" s="30">
        <v>40</v>
      </c>
      <c r="J35" s="30">
        <v>8</v>
      </c>
      <c r="K35" s="30"/>
      <c r="L35" s="8"/>
      <c r="M35" s="8"/>
      <c r="N35" s="30">
        <v>4</v>
      </c>
      <c r="O35" s="14"/>
      <c r="P35" s="14"/>
      <c r="R35" s="8" t="s">
        <v>27</v>
      </c>
      <c r="S35" s="25"/>
    </row>
    <row r="36" spans="1:19" x14ac:dyDescent="0.25">
      <c r="A36" s="61"/>
      <c r="B36" s="62"/>
      <c r="C36" s="62"/>
      <c r="D36" s="38">
        <v>26</v>
      </c>
      <c r="E36" s="6"/>
      <c r="F36" s="28" t="s">
        <v>89</v>
      </c>
      <c r="G36" s="30">
        <v>2</v>
      </c>
      <c r="H36" s="30">
        <v>32</v>
      </c>
      <c r="I36" s="30">
        <v>28</v>
      </c>
      <c r="J36" s="30">
        <v>4</v>
      </c>
      <c r="K36" s="30"/>
      <c r="L36" s="30">
        <v>2</v>
      </c>
      <c r="M36" s="8"/>
      <c r="N36" s="30"/>
      <c r="O36" s="14"/>
      <c r="P36" s="14"/>
      <c r="Q36" s="8"/>
      <c r="R36" s="8" t="s">
        <v>27</v>
      </c>
      <c r="S36" s="25"/>
    </row>
    <row r="37" spans="1:19" ht="26" x14ac:dyDescent="0.25">
      <c r="A37" s="61"/>
      <c r="B37" s="62"/>
      <c r="C37" s="62"/>
      <c r="D37" s="38">
        <v>27</v>
      </c>
      <c r="E37" s="6"/>
      <c r="F37" s="35" t="s">
        <v>99</v>
      </c>
      <c r="G37" s="30">
        <v>2</v>
      </c>
      <c r="H37" s="30">
        <v>32</v>
      </c>
      <c r="I37" s="30">
        <v>24</v>
      </c>
      <c r="J37" s="30">
        <v>8</v>
      </c>
      <c r="K37" s="30"/>
      <c r="L37" s="30">
        <v>2</v>
      </c>
      <c r="M37" s="8"/>
      <c r="N37" s="30"/>
      <c r="O37" s="14"/>
      <c r="P37" s="14"/>
      <c r="Q37" s="8" t="s">
        <v>27</v>
      </c>
      <c r="R37" s="8"/>
      <c r="S37" s="25"/>
    </row>
    <row r="38" spans="1:19" x14ac:dyDescent="0.25">
      <c r="A38" s="61"/>
      <c r="B38" s="62"/>
      <c r="C38" s="62"/>
      <c r="D38" s="38">
        <v>28</v>
      </c>
      <c r="E38" s="6"/>
      <c r="F38" s="35" t="s">
        <v>98</v>
      </c>
      <c r="G38" s="30">
        <v>3</v>
      </c>
      <c r="H38" s="30">
        <f t="shared" ref="H38" si="2">I38+J38</f>
        <v>48</v>
      </c>
      <c r="I38" s="30">
        <v>40</v>
      </c>
      <c r="J38" s="30">
        <v>8</v>
      </c>
      <c r="K38" s="30"/>
      <c r="L38" s="8"/>
      <c r="M38" s="30">
        <v>4</v>
      </c>
      <c r="N38" s="30"/>
      <c r="O38" s="14"/>
      <c r="P38" s="14"/>
      <c r="Q38" s="8" t="s">
        <v>27</v>
      </c>
      <c r="S38" s="25"/>
    </row>
    <row r="39" spans="1:19" ht="15.75" customHeight="1" x14ac:dyDescent="0.25">
      <c r="A39" s="61"/>
      <c r="B39" s="62" t="s">
        <v>65</v>
      </c>
      <c r="C39" s="62"/>
      <c r="D39" s="38">
        <v>29</v>
      </c>
      <c r="E39" s="6"/>
      <c r="F39" s="28" t="s">
        <v>95</v>
      </c>
      <c r="G39" s="30">
        <v>4</v>
      </c>
      <c r="H39" s="30">
        <v>64</v>
      </c>
      <c r="I39" s="30">
        <v>42</v>
      </c>
      <c r="J39" s="30">
        <v>22</v>
      </c>
      <c r="K39" s="30"/>
      <c r="L39" s="30"/>
      <c r="M39" s="30">
        <v>4</v>
      </c>
      <c r="N39" s="8"/>
      <c r="O39" s="14"/>
      <c r="P39" s="14"/>
      <c r="Q39" s="8" t="s">
        <v>27</v>
      </c>
      <c r="R39" s="8"/>
      <c r="S39" s="25" t="s">
        <v>27</v>
      </c>
    </row>
    <row r="40" spans="1:19" ht="16.149999999999999" customHeight="1" x14ac:dyDescent="0.25">
      <c r="A40" s="61"/>
      <c r="B40" s="62"/>
      <c r="C40" s="62"/>
      <c r="D40" s="38">
        <v>30</v>
      </c>
      <c r="E40" s="6"/>
      <c r="F40" s="28" t="s">
        <v>82</v>
      </c>
      <c r="G40" s="30">
        <v>4</v>
      </c>
      <c r="H40" s="30">
        <v>64</v>
      </c>
      <c r="I40" s="30">
        <v>56</v>
      </c>
      <c r="J40" s="30">
        <v>8</v>
      </c>
      <c r="K40" s="30"/>
      <c r="L40" s="30"/>
      <c r="M40" s="30">
        <v>4</v>
      </c>
      <c r="N40" s="30"/>
      <c r="O40" s="14"/>
      <c r="P40" s="14"/>
      <c r="Q40" s="8" t="s">
        <v>27</v>
      </c>
      <c r="R40" s="8"/>
      <c r="S40" s="25" t="s">
        <v>27</v>
      </c>
    </row>
    <row r="41" spans="1:19" x14ac:dyDescent="0.25">
      <c r="A41" s="61"/>
      <c r="B41" s="62"/>
      <c r="C41" s="62"/>
      <c r="D41" s="38">
        <v>31</v>
      </c>
      <c r="E41" s="6"/>
      <c r="F41" s="35" t="s">
        <v>101</v>
      </c>
      <c r="G41" s="30">
        <v>4</v>
      </c>
      <c r="H41" s="30">
        <v>64</v>
      </c>
      <c r="I41" s="30">
        <v>56</v>
      </c>
      <c r="J41" s="30">
        <v>8</v>
      </c>
      <c r="K41" s="30"/>
      <c r="L41" s="30"/>
      <c r="M41" s="30"/>
      <c r="N41" s="30">
        <v>4</v>
      </c>
      <c r="O41" s="14"/>
      <c r="P41" s="14"/>
      <c r="Q41" s="8" t="s">
        <v>27</v>
      </c>
      <c r="R41" s="8"/>
      <c r="S41" s="25" t="s">
        <v>27</v>
      </c>
    </row>
    <row r="42" spans="1:19" ht="16.149999999999999" customHeight="1" x14ac:dyDescent="0.25">
      <c r="A42" s="61"/>
      <c r="B42" s="62"/>
      <c r="C42" s="62"/>
      <c r="D42" s="38">
        <v>32</v>
      </c>
      <c r="E42" s="6"/>
      <c r="F42" s="28" t="s">
        <v>83</v>
      </c>
      <c r="G42" s="30">
        <v>4</v>
      </c>
      <c r="H42" s="30">
        <v>64</v>
      </c>
      <c r="I42" s="30">
        <v>54</v>
      </c>
      <c r="J42" s="30">
        <v>10</v>
      </c>
      <c r="K42" s="30"/>
      <c r="L42" s="30"/>
      <c r="M42" s="30"/>
      <c r="N42" s="30">
        <v>4</v>
      </c>
      <c r="O42" s="14"/>
      <c r="P42" s="14"/>
      <c r="Q42" s="8" t="s">
        <v>27</v>
      </c>
      <c r="R42" s="8"/>
      <c r="S42" s="25" t="s">
        <v>27</v>
      </c>
    </row>
    <row r="43" spans="1:19" x14ac:dyDescent="0.25">
      <c r="A43" s="61"/>
      <c r="B43" s="62"/>
      <c r="C43" s="62"/>
      <c r="D43" s="38">
        <v>33</v>
      </c>
      <c r="E43" s="6"/>
      <c r="F43" s="35" t="s">
        <v>100</v>
      </c>
      <c r="G43" s="30">
        <v>3</v>
      </c>
      <c r="H43" s="30">
        <v>48</v>
      </c>
      <c r="I43" s="30">
        <v>40</v>
      </c>
      <c r="J43" s="30">
        <v>8</v>
      </c>
      <c r="K43" s="30"/>
      <c r="L43" s="30">
        <v>4</v>
      </c>
      <c r="M43" s="30"/>
      <c r="N43" s="30"/>
      <c r="O43" s="14"/>
      <c r="P43" s="14"/>
      <c r="R43" s="8" t="s">
        <v>27</v>
      </c>
      <c r="S43" s="25" t="s">
        <v>27</v>
      </c>
    </row>
    <row r="44" spans="1:19" x14ac:dyDescent="0.25">
      <c r="A44" s="61"/>
      <c r="B44" s="62"/>
      <c r="C44" s="62"/>
      <c r="D44" s="38">
        <v>35</v>
      </c>
      <c r="E44" s="6"/>
      <c r="F44" s="28" t="s">
        <v>106</v>
      </c>
      <c r="G44" s="30">
        <v>4</v>
      </c>
      <c r="H44" s="30">
        <v>64</v>
      </c>
      <c r="I44" s="30">
        <v>40</v>
      </c>
      <c r="J44" s="30">
        <v>24</v>
      </c>
      <c r="K44" s="30"/>
      <c r="L44" s="30"/>
      <c r="M44" s="30"/>
      <c r="N44" s="30">
        <v>4</v>
      </c>
      <c r="O44" s="14"/>
      <c r="P44" s="14"/>
      <c r="R44" s="8" t="s">
        <v>27</v>
      </c>
      <c r="S44" s="25" t="s">
        <v>27</v>
      </c>
    </row>
    <row r="45" spans="1:19" x14ac:dyDescent="0.25">
      <c r="A45" s="61"/>
      <c r="B45" s="37"/>
      <c r="C45" s="37"/>
      <c r="D45" s="38"/>
      <c r="E45" s="6"/>
      <c r="F45" s="37" t="s">
        <v>102</v>
      </c>
      <c r="G45" s="30">
        <f>SUM(G32:G44)</f>
        <v>39</v>
      </c>
      <c r="H45" s="30">
        <f t="shared" ref="H45:P45" si="3">SUM(H32:H44)</f>
        <v>624</v>
      </c>
      <c r="I45" s="30">
        <f t="shared" si="3"/>
        <v>506</v>
      </c>
      <c r="J45" s="30">
        <f t="shared" si="3"/>
        <v>118</v>
      </c>
      <c r="K45" s="30">
        <f t="shared" si="3"/>
        <v>2</v>
      </c>
      <c r="L45" s="30">
        <f t="shared" si="3"/>
        <v>12</v>
      </c>
      <c r="M45" s="30">
        <f t="shared" si="3"/>
        <v>12</v>
      </c>
      <c r="N45" s="30">
        <f t="shared" si="3"/>
        <v>16</v>
      </c>
      <c r="O45" s="30">
        <f t="shared" si="3"/>
        <v>0</v>
      </c>
      <c r="P45" s="30">
        <f t="shared" si="3"/>
        <v>0</v>
      </c>
      <c r="Q45" s="8"/>
      <c r="R45" s="8"/>
      <c r="S45" s="25"/>
    </row>
    <row r="46" spans="1:19" ht="15.75" customHeight="1" x14ac:dyDescent="0.25">
      <c r="A46" s="61"/>
      <c r="B46" s="62" t="s">
        <v>66</v>
      </c>
      <c r="C46" s="67" t="s">
        <v>57</v>
      </c>
      <c r="D46" s="38">
        <v>36</v>
      </c>
      <c r="E46" s="6"/>
      <c r="F46" s="35" t="s">
        <v>84</v>
      </c>
      <c r="G46" s="30">
        <v>2</v>
      </c>
      <c r="H46" s="30">
        <v>32</v>
      </c>
      <c r="I46" s="30">
        <v>28</v>
      </c>
      <c r="J46" s="30">
        <v>4</v>
      </c>
      <c r="K46" s="8"/>
      <c r="L46" s="7"/>
      <c r="M46" s="30"/>
      <c r="N46" s="51">
        <v>2</v>
      </c>
      <c r="O46" s="14"/>
      <c r="P46" s="14"/>
      <c r="Q46" s="8"/>
      <c r="R46" s="8" t="s">
        <v>27</v>
      </c>
      <c r="S46" s="25"/>
    </row>
    <row r="47" spans="1:19" x14ac:dyDescent="0.25">
      <c r="A47" s="61"/>
      <c r="B47" s="62"/>
      <c r="C47" s="67"/>
      <c r="D47" s="38">
        <v>37</v>
      </c>
      <c r="E47" s="6"/>
      <c r="F47" s="28" t="s">
        <v>85</v>
      </c>
      <c r="G47" s="30">
        <v>2</v>
      </c>
      <c r="H47" s="30">
        <v>32</v>
      </c>
      <c r="I47" s="30">
        <v>20</v>
      </c>
      <c r="J47" s="30">
        <v>12</v>
      </c>
      <c r="K47" s="8"/>
      <c r="L47" s="31"/>
      <c r="M47" s="30">
        <v>2</v>
      </c>
      <c r="N47" s="7"/>
      <c r="O47" s="14"/>
      <c r="P47" s="14"/>
      <c r="Q47" s="8"/>
      <c r="R47" s="8" t="s">
        <v>27</v>
      </c>
      <c r="S47" s="25"/>
    </row>
    <row r="48" spans="1:19" x14ac:dyDescent="0.25">
      <c r="A48" s="61"/>
      <c r="B48" s="62"/>
      <c r="C48" s="67"/>
      <c r="D48" s="38">
        <v>38</v>
      </c>
      <c r="E48" s="6"/>
      <c r="F48" s="35" t="s">
        <v>86</v>
      </c>
      <c r="G48" s="30">
        <v>2</v>
      </c>
      <c r="H48" s="30">
        <v>32</v>
      </c>
      <c r="I48" s="30">
        <v>24</v>
      </c>
      <c r="J48" s="30">
        <v>8</v>
      </c>
      <c r="K48" s="14"/>
      <c r="L48" s="7"/>
      <c r="M48" s="51">
        <v>2</v>
      </c>
      <c r="N48" s="30"/>
      <c r="O48" s="14"/>
      <c r="P48" s="14"/>
      <c r="Q48" s="8"/>
      <c r="R48" s="8" t="s">
        <v>27</v>
      </c>
      <c r="S48" s="36"/>
    </row>
    <row r="49" spans="1:19" ht="15.75" customHeight="1" x14ac:dyDescent="0.25">
      <c r="A49" s="61"/>
      <c r="B49" s="62"/>
      <c r="C49" s="62" t="s">
        <v>59</v>
      </c>
      <c r="D49" s="67">
        <v>40</v>
      </c>
      <c r="E49" s="6"/>
      <c r="F49" s="28" t="s">
        <v>88</v>
      </c>
      <c r="G49" s="68">
        <v>4</v>
      </c>
      <c r="H49" s="68">
        <v>64</v>
      </c>
      <c r="I49" s="68">
        <v>28</v>
      </c>
      <c r="J49" s="68">
        <v>36</v>
      </c>
      <c r="K49" s="14"/>
      <c r="L49" s="7"/>
      <c r="M49" s="68">
        <v>2</v>
      </c>
      <c r="N49" s="68">
        <v>2</v>
      </c>
      <c r="O49" s="14"/>
      <c r="P49" s="14"/>
      <c r="Q49" s="8"/>
      <c r="R49" s="8" t="s">
        <v>27</v>
      </c>
      <c r="S49" s="66" t="s">
        <v>107</v>
      </c>
    </row>
    <row r="50" spans="1:19" x14ac:dyDescent="0.25">
      <c r="A50" s="61"/>
      <c r="B50" s="62"/>
      <c r="C50" s="62"/>
      <c r="D50" s="67"/>
      <c r="E50" s="6"/>
      <c r="F50" s="35" t="s">
        <v>104</v>
      </c>
      <c r="G50" s="68"/>
      <c r="H50" s="68"/>
      <c r="I50" s="68"/>
      <c r="J50" s="68"/>
      <c r="K50" s="14"/>
      <c r="L50" s="7"/>
      <c r="M50" s="68"/>
      <c r="N50" s="68"/>
      <c r="O50" s="14"/>
      <c r="P50" s="14"/>
      <c r="Q50" s="8"/>
      <c r="R50" s="8" t="s">
        <v>27</v>
      </c>
      <c r="S50" s="66"/>
    </row>
    <row r="51" spans="1:19" x14ac:dyDescent="0.25">
      <c r="A51" s="61"/>
      <c r="B51" s="62"/>
      <c r="C51" s="62"/>
      <c r="D51" s="67"/>
      <c r="E51" s="6"/>
      <c r="F51" s="35" t="s">
        <v>87</v>
      </c>
      <c r="G51" s="68"/>
      <c r="H51" s="68"/>
      <c r="I51" s="68"/>
      <c r="J51" s="68"/>
      <c r="K51" s="14"/>
      <c r="L51" s="7"/>
      <c r="M51" s="68"/>
      <c r="N51" s="68"/>
      <c r="O51" s="14"/>
      <c r="P51" s="14"/>
      <c r="Q51" s="8"/>
      <c r="R51" s="8" t="s">
        <v>27</v>
      </c>
      <c r="S51" s="66"/>
    </row>
    <row r="52" spans="1:19" x14ac:dyDescent="0.25">
      <c r="A52" s="61"/>
      <c r="B52" s="62"/>
      <c r="C52" s="62"/>
      <c r="D52" s="67"/>
      <c r="E52" s="6"/>
      <c r="F52" s="35" t="s">
        <v>96</v>
      </c>
      <c r="G52" s="68"/>
      <c r="H52" s="68"/>
      <c r="I52" s="68"/>
      <c r="J52" s="68"/>
      <c r="K52" s="14"/>
      <c r="L52" s="7"/>
      <c r="M52" s="68"/>
      <c r="N52" s="68"/>
      <c r="O52" s="14"/>
      <c r="P52" s="14"/>
      <c r="Q52" s="8"/>
      <c r="R52" s="8" t="s">
        <v>27</v>
      </c>
      <c r="S52" s="66"/>
    </row>
    <row r="53" spans="1:19" x14ac:dyDescent="0.25">
      <c r="A53" s="61"/>
      <c r="B53" s="37"/>
      <c r="C53" s="37"/>
      <c r="D53" s="7"/>
      <c r="E53" s="6"/>
      <c r="F53" s="37" t="s">
        <v>102</v>
      </c>
      <c r="G53" s="30">
        <f>SUM(G46:G52)</f>
        <v>10</v>
      </c>
      <c r="H53" s="30">
        <f t="shared" ref="H53:Q53" si="4">SUM(H46:H52)</f>
        <v>160</v>
      </c>
      <c r="I53" s="30">
        <f t="shared" si="4"/>
        <v>100</v>
      </c>
      <c r="J53" s="30">
        <f t="shared" si="4"/>
        <v>60</v>
      </c>
      <c r="K53" s="30">
        <f t="shared" si="4"/>
        <v>0</v>
      </c>
      <c r="L53" s="30">
        <f t="shared" si="4"/>
        <v>0</v>
      </c>
      <c r="M53" s="30">
        <f t="shared" si="4"/>
        <v>6</v>
      </c>
      <c r="N53" s="30">
        <f t="shared" si="4"/>
        <v>4</v>
      </c>
      <c r="O53" s="30">
        <f t="shared" si="4"/>
        <v>0</v>
      </c>
      <c r="P53" s="30">
        <f t="shared" si="4"/>
        <v>0</v>
      </c>
      <c r="Q53" s="30">
        <f t="shared" si="4"/>
        <v>0</v>
      </c>
      <c r="R53" s="8"/>
      <c r="S53" s="45"/>
    </row>
    <row r="54" spans="1:19" ht="15.75" customHeight="1" x14ac:dyDescent="0.25">
      <c r="A54" s="61" t="s">
        <v>67</v>
      </c>
      <c r="B54" s="62"/>
      <c r="C54" s="100" t="s">
        <v>68</v>
      </c>
      <c r="D54" s="60">
        <v>41</v>
      </c>
      <c r="E54" s="8"/>
      <c r="F54" s="9" t="s">
        <v>69</v>
      </c>
      <c r="G54" s="10">
        <v>2</v>
      </c>
      <c r="H54" s="10">
        <v>112</v>
      </c>
      <c r="I54" s="10">
        <v>0</v>
      </c>
      <c r="J54" s="10">
        <v>112</v>
      </c>
      <c r="K54" s="13" t="s">
        <v>70</v>
      </c>
      <c r="L54" s="13"/>
      <c r="M54" s="13"/>
      <c r="N54" s="13"/>
      <c r="O54" s="13"/>
      <c r="P54" s="13"/>
      <c r="Q54" s="26"/>
      <c r="R54" s="8"/>
      <c r="S54" s="46"/>
    </row>
    <row r="55" spans="1:19" ht="16.149999999999999" customHeight="1" x14ac:dyDescent="0.25">
      <c r="A55" s="61"/>
      <c r="B55" s="62"/>
      <c r="C55" s="101"/>
      <c r="D55" s="60">
        <v>42</v>
      </c>
      <c r="E55" s="8"/>
      <c r="F55" s="32" t="s">
        <v>90</v>
      </c>
      <c r="G55" s="10">
        <v>1</v>
      </c>
      <c r="H55" s="10">
        <v>22</v>
      </c>
      <c r="I55" s="10"/>
      <c r="J55" s="10">
        <v>22</v>
      </c>
      <c r="K55" s="33"/>
      <c r="L55" s="13" t="s">
        <v>55</v>
      </c>
      <c r="M55" s="13"/>
      <c r="N55" s="13"/>
      <c r="O55" s="13"/>
      <c r="P55" s="33"/>
      <c r="Q55" s="34"/>
      <c r="R55" s="34" t="s">
        <v>27</v>
      </c>
      <c r="S55" s="25"/>
    </row>
    <row r="56" spans="1:19" x14ac:dyDescent="0.25">
      <c r="A56" s="61"/>
      <c r="B56" s="62"/>
      <c r="C56" s="101"/>
      <c r="D56" s="60">
        <v>43</v>
      </c>
      <c r="E56" s="8"/>
      <c r="F56" s="35" t="s">
        <v>105</v>
      </c>
      <c r="G56" s="10">
        <v>1</v>
      </c>
      <c r="H56" s="10">
        <v>22</v>
      </c>
      <c r="I56" s="10"/>
      <c r="J56" s="10">
        <v>22</v>
      </c>
      <c r="K56" s="13" t="s">
        <v>55</v>
      </c>
      <c r="L56" s="8"/>
      <c r="M56" s="13"/>
      <c r="N56" s="13"/>
      <c r="O56" s="13"/>
      <c r="P56" s="33"/>
      <c r="Q56" s="34"/>
      <c r="R56" s="34" t="s">
        <v>27</v>
      </c>
      <c r="S56" s="25"/>
    </row>
    <row r="57" spans="1:19" x14ac:dyDescent="0.25">
      <c r="A57" s="61"/>
      <c r="B57" s="62"/>
      <c r="C57" s="101"/>
      <c r="D57" s="60">
        <v>44</v>
      </c>
      <c r="E57" s="8"/>
      <c r="F57" s="32" t="s">
        <v>91</v>
      </c>
      <c r="G57" s="10">
        <v>1</v>
      </c>
      <c r="H57" s="10">
        <v>22</v>
      </c>
      <c r="I57" s="10"/>
      <c r="J57" s="10">
        <v>22</v>
      </c>
      <c r="K57" s="33"/>
      <c r="L57" s="13" t="s">
        <v>55</v>
      </c>
      <c r="M57" s="13"/>
      <c r="N57" s="13"/>
      <c r="O57" s="13"/>
      <c r="P57" s="33"/>
      <c r="Q57" s="34"/>
      <c r="R57" s="34" t="s">
        <v>27</v>
      </c>
      <c r="S57" s="25"/>
    </row>
    <row r="58" spans="1:19" x14ac:dyDescent="0.25">
      <c r="A58" s="61"/>
      <c r="B58" s="62"/>
      <c r="C58" s="101"/>
      <c r="D58" s="60">
        <v>45</v>
      </c>
      <c r="E58" s="8"/>
      <c r="F58" s="32" t="s">
        <v>92</v>
      </c>
      <c r="G58" s="10">
        <v>2</v>
      </c>
      <c r="H58" s="10">
        <v>44</v>
      </c>
      <c r="I58" s="10"/>
      <c r="J58" s="10">
        <v>44</v>
      </c>
      <c r="K58" s="33"/>
      <c r="L58" s="13"/>
      <c r="M58" s="13" t="s">
        <v>72</v>
      </c>
      <c r="N58" s="13"/>
      <c r="O58" s="13"/>
      <c r="P58" s="33"/>
      <c r="Q58" s="34"/>
      <c r="R58" s="34" t="s">
        <v>27</v>
      </c>
      <c r="S58" s="25"/>
    </row>
    <row r="59" spans="1:19" x14ac:dyDescent="0.25">
      <c r="A59" s="61"/>
      <c r="B59" s="62"/>
      <c r="C59" s="101"/>
      <c r="D59" s="60">
        <v>46</v>
      </c>
      <c r="E59" s="8"/>
      <c r="F59" s="32" t="s">
        <v>93</v>
      </c>
      <c r="G59" s="10">
        <v>2</v>
      </c>
      <c r="H59" s="10">
        <v>44</v>
      </c>
      <c r="I59" s="10"/>
      <c r="J59" s="10">
        <v>44</v>
      </c>
      <c r="K59" s="33"/>
      <c r="L59" s="13"/>
      <c r="M59" s="13"/>
      <c r="N59" s="13" t="s">
        <v>72</v>
      </c>
      <c r="O59" s="13"/>
      <c r="P59" s="33"/>
      <c r="Q59" s="34"/>
      <c r="R59" s="34" t="s">
        <v>27</v>
      </c>
      <c r="S59" s="25"/>
    </row>
    <row r="60" spans="1:19" x14ac:dyDescent="0.25">
      <c r="A60" s="61"/>
      <c r="B60" s="62"/>
      <c r="C60" s="101"/>
      <c r="D60" s="60">
        <v>47</v>
      </c>
      <c r="E60" s="8"/>
      <c r="F60" s="9" t="s">
        <v>71</v>
      </c>
      <c r="G60" s="10">
        <v>4</v>
      </c>
      <c r="H60" s="2">
        <v>80</v>
      </c>
      <c r="I60" s="2">
        <v>0</v>
      </c>
      <c r="J60" s="2">
        <v>80</v>
      </c>
      <c r="K60" s="13"/>
      <c r="L60" s="13"/>
      <c r="M60" s="13"/>
      <c r="N60" s="13"/>
      <c r="O60" s="13" t="s">
        <v>72</v>
      </c>
      <c r="P60" s="13" t="s">
        <v>72</v>
      </c>
      <c r="Q60" s="26"/>
      <c r="R60" s="8"/>
      <c r="S60" s="25"/>
    </row>
    <row r="61" spans="1:19" x14ac:dyDescent="0.25">
      <c r="A61" s="61"/>
      <c r="B61" s="62"/>
      <c r="C61" s="101"/>
      <c r="D61" s="60">
        <v>48</v>
      </c>
      <c r="E61" s="8"/>
      <c r="F61" s="9" t="s">
        <v>73</v>
      </c>
      <c r="G61" s="10">
        <v>8</v>
      </c>
      <c r="H61" s="2">
        <v>320</v>
      </c>
      <c r="I61" s="2">
        <v>0</v>
      </c>
      <c r="J61" s="2">
        <v>320</v>
      </c>
      <c r="K61" s="13"/>
      <c r="L61" s="13"/>
      <c r="M61" s="13"/>
      <c r="N61" s="13"/>
      <c r="O61" s="13" t="s">
        <v>74</v>
      </c>
      <c r="P61" s="13"/>
      <c r="Q61" s="26"/>
      <c r="R61" s="8"/>
      <c r="S61" s="25"/>
    </row>
    <row r="62" spans="1:19" x14ac:dyDescent="0.25">
      <c r="A62" s="61"/>
      <c r="B62" s="62"/>
      <c r="C62" s="101"/>
      <c r="D62" s="60">
        <v>49</v>
      </c>
      <c r="E62" s="8"/>
      <c r="F62" s="9" t="s">
        <v>75</v>
      </c>
      <c r="G62" s="10">
        <v>8</v>
      </c>
      <c r="H62" s="2">
        <v>320</v>
      </c>
      <c r="I62" s="2">
        <v>0</v>
      </c>
      <c r="J62" s="2">
        <v>320</v>
      </c>
      <c r="K62" s="13"/>
      <c r="L62" s="13"/>
      <c r="M62" s="13"/>
      <c r="N62" s="13"/>
      <c r="O62" s="13"/>
      <c r="P62" s="13" t="s">
        <v>74</v>
      </c>
      <c r="Q62" s="26"/>
      <c r="R62" s="8"/>
      <c r="S62" s="25"/>
    </row>
    <row r="63" spans="1:19" x14ac:dyDescent="0.25">
      <c r="A63" s="61"/>
      <c r="B63" s="62"/>
      <c r="C63" s="101"/>
      <c r="D63" s="60">
        <v>50</v>
      </c>
      <c r="E63" s="8"/>
      <c r="F63" s="9" t="s">
        <v>76</v>
      </c>
      <c r="G63" s="10">
        <v>1</v>
      </c>
      <c r="H63" s="2"/>
      <c r="I63" s="2"/>
      <c r="J63" s="2"/>
      <c r="K63" s="13"/>
      <c r="L63" s="13"/>
      <c r="M63" s="13"/>
      <c r="N63" s="13"/>
      <c r="O63" s="13"/>
      <c r="P63" s="13"/>
      <c r="Q63" s="26"/>
      <c r="R63" s="8"/>
      <c r="S63" s="25"/>
    </row>
    <row r="64" spans="1:19" x14ac:dyDescent="0.25">
      <c r="A64" s="61"/>
      <c r="B64" s="62"/>
      <c r="C64" s="101"/>
      <c r="D64" s="60">
        <v>51</v>
      </c>
      <c r="E64" s="8"/>
      <c r="F64" s="44" t="s">
        <v>77</v>
      </c>
      <c r="G64" s="26">
        <v>2</v>
      </c>
      <c r="H64" s="2"/>
      <c r="I64" s="2"/>
      <c r="J64" s="2"/>
      <c r="K64" s="13"/>
      <c r="L64" s="13"/>
      <c r="M64" s="13"/>
      <c r="N64" s="13"/>
      <c r="O64" s="13"/>
      <c r="P64" s="13"/>
      <c r="Q64" s="26"/>
      <c r="R64" s="8"/>
      <c r="S64" s="25"/>
    </row>
    <row r="65" spans="1:19" x14ac:dyDescent="0.25">
      <c r="A65" s="61"/>
      <c r="B65" s="62"/>
      <c r="C65" s="85"/>
      <c r="D65" s="8"/>
      <c r="E65" s="8"/>
      <c r="F65" s="39" t="s">
        <v>102</v>
      </c>
      <c r="G65" s="42">
        <f>SUM(G54:G64)</f>
        <v>32</v>
      </c>
      <c r="H65" s="42">
        <f t="shared" ref="H65:P65" si="5">SUM(H54:H64)</f>
        <v>986</v>
      </c>
      <c r="I65" s="42">
        <f t="shared" si="5"/>
        <v>0</v>
      </c>
      <c r="J65" s="42">
        <f t="shared" si="5"/>
        <v>986</v>
      </c>
      <c r="K65" s="42">
        <f t="shared" si="5"/>
        <v>0</v>
      </c>
      <c r="L65" s="42">
        <f t="shared" si="5"/>
        <v>0</v>
      </c>
      <c r="M65" s="42">
        <f t="shared" si="5"/>
        <v>0</v>
      </c>
      <c r="N65" s="42">
        <f t="shared" si="5"/>
        <v>0</v>
      </c>
      <c r="O65" s="42">
        <f t="shared" si="5"/>
        <v>0</v>
      </c>
      <c r="P65" s="42">
        <f t="shared" si="5"/>
        <v>0</v>
      </c>
      <c r="Q65" s="26"/>
      <c r="R65" s="8"/>
      <c r="S65" s="25"/>
    </row>
    <row r="66" spans="1:19" ht="15.5" thickBot="1" x14ac:dyDescent="0.3">
      <c r="A66" s="40"/>
      <c r="B66" s="41"/>
      <c r="C66" s="41"/>
      <c r="D66" s="11"/>
      <c r="E66" s="11"/>
      <c r="F66" s="47" t="s">
        <v>103</v>
      </c>
      <c r="G66" s="15">
        <f>SUM(G5:G64)-G25-G31-G45-G53</f>
        <v>128</v>
      </c>
      <c r="H66" s="15">
        <f t="shared" ref="H66:L66" si="6">SUM(H5:H64)-H25-H31-H45-H53</f>
        <v>2506</v>
      </c>
      <c r="I66" s="15">
        <f t="shared" si="6"/>
        <v>1176</v>
      </c>
      <c r="J66" s="15">
        <f t="shared" si="6"/>
        <v>1330</v>
      </c>
      <c r="K66" s="15">
        <f t="shared" si="6"/>
        <v>24</v>
      </c>
      <c r="L66" s="15">
        <f t="shared" si="6"/>
        <v>24</v>
      </c>
      <c r="M66" s="15">
        <f>SUM(M5:M64)-M25-M31-M45-M53-M49</f>
        <v>24</v>
      </c>
      <c r="N66" s="15">
        <f>SUM(N5:N64)-N25-N31-N45-N53-N49</f>
        <v>24</v>
      </c>
      <c r="O66" s="15"/>
      <c r="P66" s="15"/>
      <c r="Q66" s="12"/>
      <c r="R66" s="11"/>
      <c r="S66" s="27"/>
    </row>
    <row r="67" spans="1:19" x14ac:dyDescent="0.25">
      <c r="A67" s="63" t="s">
        <v>78</v>
      </c>
      <c r="B67" s="63"/>
      <c r="C67" s="64" t="s">
        <v>79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x14ac:dyDescent="0.25">
      <c r="A68" s="63"/>
      <c r="B68" s="63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 x14ac:dyDescent="0.25">
      <c r="A69" s="63"/>
      <c r="B69" s="63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</sheetData>
  <mergeCells count="60">
    <mergeCell ref="A5:A31"/>
    <mergeCell ref="B26:B31"/>
    <mergeCell ref="A32:A53"/>
    <mergeCell ref="A1:S1"/>
    <mergeCell ref="A2:C4"/>
    <mergeCell ref="D2:D4"/>
    <mergeCell ref="E2:E4"/>
    <mergeCell ref="F2:F4"/>
    <mergeCell ref="G2:G4"/>
    <mergeCell ref="H2:J2"/>
    <mergeCell ref="K2:L2"/>
    <mergeCell ref="M2:N2"/>
    <mergeCell ref="O2:P2"/>
    <mergeCell ref="H3:H4"/>
    <mergeCell ref="I3:I4"/>
    <mergeCell ref="J3:J4"/>
    <mergeCell ref="Q2:R3"/>
    <mergeCell ref="S2:S4"/>
    <mergeCell ref="B5:C25"/>
    <mergeCell ref="G18:G21"/>
    <mergeCell ref="H18:H21"/>
    <mergeCell ref="I18:I21"/>
    <mergeCell ref="J18:J21"/>
    <mergeCell ref="C26:C27"/>
    <mergeCell ref="C28:C30"/>
    <mergeCell ref="D28:D30"/>
    <mergeCell ref="G28:G30"/>
    <mergeCell ref="H28:H30"/>
    <mergeCell ref="W18:W21"/>
    <mergeCell ref="U21:U29"/>
    <mergeCell ref="U11:U20"/>
    <mergeCell ref="J28:J30"/>
    <mergeCell ref="K28:K30"/>
    <mergeCell ref="L28:L30"/>
    <mergeCell ref="R28:R30"/>
    <mergeCell ref="S28:S30"/>
    <mergeCell ref="W28:W30"/>
    <mergeCell ref="P28:P30"/>
    <mergeCell ref="Q28:Q30"/>
    <mergeCell ref="I28:I30"/>
    <mergeCell ref="O28:O30"/>
    <mergeCell ref="B39:C44"/>
    <mergeCell ref="M28:M30"/>
    <mergeCell ref="N28:N30"/>
    <mergeCell ref="B32:C38"/>
    <mergeCell ref="A54:B65"/>
    <mergeCell ref="C54:C65"/>
    <mergeCell ref="A67:B69"/>
    <mergeCell ref="C67:S69"/>
    <mergeCell ref="S49:S52"/>
    <mergeCell ref="B46:B52"/>
    <mergeCell ref="C49:C52"/>
    <mergeCell ref="D49:D52"/>
    <mergeCell ref="G49:G52"/>
    <mergeCell ref="H49:H52"/>
    <mergeCell ref="I49:I52"/>
    <mergeCell ref="J49:J52"/>
    <mergeCell ref="M49:M52"/>
    <mergeCell ref="N49:N52"/>
    <mergeCell ref="C46:C48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portrait" verticalDpi="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Lenovo</cp:lastModifiedBy>
  <cp:lastPrinted>2023-08-24T03:37:06Z</cp:lastPrinted>
  <dcterms:created xsi:type="dcterms:W3CDTF">2016-12-02T08:54:00Z</dcterms:created>
  <dcterms:modified xsi:type="dcterms:W3CDTF">2024-01-12T02:24:10Z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28282389A2C04E9F9A17DC42EB013A2C_12</vt:lpwstr>
  </property>
</Properties>
</file>