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2.三年高职工程安全评价与监理人才培养方案\"/>
    </mc:Choice>
  </mc:AlternateContent>
  <xr:revisionPtr revIDLastSave="0" documentId="13_ncr:1_{1F219E16-EDB4-4F60-9D26-5AA94C1597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M59" i="1"/>
  <c r="L59" i="1"/>
  <c r="I58" i="1"/>
  <c r="I59" i="1" s="1"/>
  <c r="G58" i="1"/>
  <c r="F58" i="1"/>
  <c r="F59" i="1" s="1"/>
  <c r="M50" i="1"/>
  <c r="I50" i="1"/>
  <c r="H50" i="1"/>
  <c r="H59" i="1" s="1"/>
  <c r="G50" i="1"/>
  <c r="F50" i="1"/>
  <c r="M42" i="1"/>
  <c r="L42" i="1"/>
  <c r="K42" i="1"/>
  <c r="K59" i="1" s="1"/>
  <c r="J42" i="1"/>
  <c r="J59" i="1" s="1"/>
  <c r="I42" i="1"/>
  <c r="H42" i="1"/>
  <c r="G42" i="1"/>
  <c r="F42" i="1"/>
  <c r="O22" i="1"/>
  <c r="N22" i="1"/>
  <c r="M22" i="1"/>
  <c r="L22" i="1"/>
  <c r="K22" i="1"/>
  <c r="J22" i="1"/>
  <c r="I22" i="1"/>
  <c r="H22" i="1"/>
  <c r="G22" i="1"/>
  <c r="G59" i="1" s="1"/>
  <c r="F22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<sst xmlns="http://schemas.openxmlformats.org/spreadsheetml/2006/main" count="317" uniqueCount="146">
  <si>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</si>
  <si>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</si>
  <si>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</si>
  <si>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</si>
  <si>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</si>
  <si>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</si>
  <si>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</si>
  <si>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</si>
  <si>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</si>
  <si>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</si>
  <si>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</si>
  <si>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</si>
  <si>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</si>
  <si>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</si>
  <si>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</si>
  <si>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</si>
  <si>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</si>
  <si>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</si>
  <si>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</si>
  <si>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</si>
  <si>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</si>
  <si>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</si>
  <si>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</si>
  <si>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</si>
  <si>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</si>
  <si>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</si>
  <si>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r>
      <rPr>
        <sz val="10"/>
        <rFont val="宋体"/>
        <charset val="134"/>
      </rPr>
      <t>大学英语</t>
    </r>
    <r>
      <rPr>
        <sz val="10"/>
        <rFont val="Times New Roman"/>
        <family val="1"/>
      </rPr>
      <t>1</t>
    </r>
  </si>
  <si>
    <t>073111104</t>
  </si>
  <si>
    <r>
      <rPr>
        <sz val="10"/>
        <rFont val="宋体"/>
        <charset val="134"/>
      </rPr>
      <t>大学英语</t>
    </r>
    <r>
      <rPr>
        <sz val="10"/>
        <rFont val="Times New Roman"/>
        <family val="1"/>
      </rPr>
      <t>2</t>
    </r>
  </si>
  <si>
    <t>072111101</t>
  </si>
  <si>
    <r>
      <rPr>
        <sz val="10"/>
        <rFont val="宋体"/>
        <charset val="134"/>
      </rPr>
      <t>高等数学</t>
    </r>
    <r>
      <rPr>
        <sz val="10"/>
        <rFont val="Times New Roman"/>
        <family val="1"/>
      </rPr>
      <t>1</t>
    </r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</si>
  <si>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</si>
  <si>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</si>
  <si>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</si>
  <si>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</si>
  <si>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</si>
  <si>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</si>
  <si>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</si>
  <si>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</si>
  <si>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</si>
  <si>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</si>
  <si>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</si>
  <si>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</si>
  <si>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r>
      <rPr>
        <sz val="10"/>
        <rFont val="宋体"/>
        <charset val="134"/>
      </rPr>
      <t>体育与健康</t>
    </r>
    <r>
      <rPr>
        <sz val="10"/>
        <rFont val="Times New Roman"/>
        <family val="1"/>
      </rPr>
      <t>1</t>
    </r>
  </si>
  <si>
    <t>075111103</t>
  </si>
  <si>
    <r>
      <rPr>
        <sz val="10"/>
        <rFont val="宋体"/>
        <charset val="134"/>
      </rPr>
      <t>体育与健康</t>
    </r>
    <r>
      <rPr>
        <sz val="10"/>
        <rFont val="Times New Roman"/>
        <family val="1"/>
      </rPr>
      <t>2</t>
    </r>
  </si>
  <si>
    <t>075111104</t>
  </si>
  <si>
    <r>
      <rPr>
        <sz val="10"/>
        <rFont val="宋体"/>
        <charset val="134"/>
      </rPr>
      <t>体育与健康</t>
    </r>
    <r>
      <rPr>
        <sz val="10"/>
        <rFont val="Times New Roman"/>
        <family val="1"/>
      </rPr>
      <t>3</t>
    </r>
  </si>
  <si>
    <t>075111105</t>
  </si>
  <si>
    <r>
      <rPr>
        <sz val="10"/>
        <rFont val="宋体"/>
        <charset val="134"/>
      </rPr>
      <t>体育与健康</t>
    </r>
    <r>
      <rPr>
        <sz val="10"/>
        <rFont val="Times New Roman"/>
        <family val="1"/>
      </rPr>
      <t>4</t>
    </r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</si>
  <si>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</si>
  <si>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</si>
  <si>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</si>
  <si>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</si>
  <si>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</si>
  <si>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</si>
  <si>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</si>
  <si>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</si>
  <si>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</si>
  <si>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</si>
  <si>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</si>
  <si>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</si>
  <si>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</si>
  <si>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</si>
  <si>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</si>
  <si>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</si>
  <si>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012112202</t>
  </si>
  <si>
    <r>
      <rPr>
        <sz val="10"/>
        <rFont val="宋体"/>
        <charset val="134"/>
      </rPr>
      <t>建筑制图与</t>
    </r>
    <r>
      <rPr>
        <sz val="10"/>
        <rFont val="Times New Roman"/>
        <family val="1"/>
      </rPr>
      <t>CAD</t>
    </r>
  </si>
  <si>
    <t>012112203</t>
  </si>
  <si>
    <t>建筑材料与检测</t>
  </si>
  <si>
    <t>012122214</t>
  </si>
  <si>
    <t>建筑工程测量</t>
  </si>
  <si>
    <t>012112212</t>
  </si>
  <si>
    <t>安全法律法规与标准</t>
  </si>
  <si>
    <t>032112102</t>
  </si>
  <si>
    <t>电工技术</t>
  </si>
  <si>
    <t>012112104</t>
  </si>
  <si>
    <t>安全管理</t>
  </si>
  <si>
    <t>核心</t>
  </si>
  <si>
    <t>012112211</t>
  </si>
  <si>
    <t>建筑构造与识图</t>
  </si>
  <si>
    <t>012112214</t>
  </si>
  <si>
    <t>建筑施工技术</t>
  </si>
  <si>
    <t>012112217</t>
  </si>
  <si>
    <t>建设施工组织与进度控制</t>
  </si>
  <si>
    <t>012122212</t>
  </si>
  <si>
    <t>建设工程质量控制</t>
  </si>
  <si>
    <t>012112111</t>
  </si>
  <si>
    <t>建设工程安全生产管理</t>
  </si>
  <si>
    <t>012112113</t>
  </si>
  <si>
    <t>安全评价技术</t>
  </si>
  <si>
    <t>012112216</t>
  </si>
  <si>
    <t>建设工程监理</t>
  </si>
  <si>
    <t>专业选修课</t>
  </si>
  <si>
    <t>012112201</t>
  </si>
  <si>
    <t>安全监测与控制技术</t>
  </si>
  <si>
    <t>七选五</t>
  </si>
  <si>
    <t>012122218</t>
  </si>
  <si>
    <t>项目管理</t>
  </si>
  <si>
    <t>012112107</t>
  </si>
  <si>
    <t>安全生产事故调查与案例分析</t>
  </si>
  <si>
    <t>012112219</t>
  </si>
  <si>
    <t>工程计量与造价</t>
  </si>
  <si>
    <t>012122216</t>
  </si>
  <si>
    <t>安全生产标准化</t>
  </si>
  <si>
    <t>012122215</t>
  </si>
  <si>
    <t>工程招投标管理</t>
  </si>
  <si>
    <t>012122207</t>
  </si>
  <si>
    <t>隐患排查</t>
  </si>
  <si>
    <t>综合实践课程</t>
  </si>
  <si>
    <t>必修课</t>
  </si>
  <si>
    <t>军事技能训练</t>
  </si>
  <si>
    <t>3W</t>
  </si>
  <si>
    <t>012112306</t>
  </si>
  <si>
    <r>
      <rPr>
        <sz val="10"/>
        <rFont val="宋体"/>
        <charset val="134"/>
      </rPr>
      <t>特种作业操作资格证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低压电工</t>
    </r>
    <r>
      <rPr>
        <sz val="10"/>
        <rFont val="Times New Roman"/>
        <family val="1"/>
      </rPr>
      <t>)</t>
    </r>
  </si>
  <si>
    <t>2W</t>
  </si>
  <si>
    <t>091112201</t>
  </si>
  <si>
    <t>毕业设计</t>
  </si>
  <si>
    <t>012112315</t>
  </si>
  <si>
    <t>企业课程</t>
  </si>
  <si>
    <t>16W</t>
  </si>
  <si>
    <t>141112301</t>
  </si>
  <si>
    <t>顶岗实习</t>
  </si>
  <si>
    <t>041101071</t>
  </si>
  <si>
    <t>农村体验</t>
  </si>
  <si>
    <t>041101070</t>
  </si>
  <si>
    <t>社会实践</t>
  </si>
  <si>
    <t>合计</t>
  </si>
  <si>
    <t>说明：</t>
  </si>
  <si>
    <t>1.农村体验：第五学期前利用寒暑假时间完成，不占用教学周。
2.社会实践：第四学期前利用课余或假期完成，不占用教学周。
3.公共基础课程学时占总学时的比例28.64%。选修课教学时数占总学时的比例10.18%。</t>
  </si>
  <si>
    <t>附件2       三年制高职XXX专业教学计划表（2021版）</t>
  </si>
  <si>
    <t>大学英语1</t>
  </si>
  <si>
    <t>高等数学1</t>
  </si>
  <si>
    <t>072111102</t>
  </si>
  <si>
    <t>高等数学2</t>
  </si>
  <si>
    <t>体育与健康1</t>
  </si>
  <si>
    <t>体育与健康2</t>
  </si>
  <si>
    <t>体育与健康3</t>
  </si>
  <si>
    <t>体育与健康4</t>
  </si>
  <si>
    <r>
      <rPr>
        <sz val="9"/>
        <rFont val="宋体"/>
        <charset val="134"/>
      </rPr>
      <t>大学英语2</t>
    </r>
  </si>
  <si>
    <t>012112102</t>
  </si>
  <si>
    <t>职业健康与安全</t>
  </si>
  <si>
    <t>J4</t>
  </si>
  <si>
    <t>专业（技能）课程</t>
  </si>
  <si>
    <t>专业必修课</t>
  </si>
  <si>
    <t>三年制高职工程安全评价与监理专业教学计划表（2023级）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</si>
</sst>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b/>
      <sz val="10"/>
      <name val="宋体"/>
      <charset val="134"/>
      <scheme val="major"/>
    </font>
    <font>
      <sz val="10"/>
      <color rgb="FFFF0000"/>
      <name val="Times New Roman"/>
      <family val="1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0"/>
      <color rgb="FF000000"/>
      <name val="宋体"/>
      <charset val="134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4" fillId="0" borderId="0">
      <alignment vertical="center"/>
    </xf>
    <xf numFmtId="0" fontId="24" fillId="0" borderId="0">
      <alignment vertical="center"/>
    </xf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left" vertical="center" wrapText="1"/>
    </xf>
    <xf numFmtId="176" fontId="15" fillId="0" borderId="2" xfId="0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9" fontId="15" fillId="0" borderId="2" xfId="0" applyNumberFormat="1" applyFont="1" applyBorder="1" applyAlignment="1">
      <alignment vertical="center" wrapText="1"/>
    </xf>
    <xf numFmtId="49" fontId="15" fillId="0" borderId="2" xfId="0" applyNumberFormat="1" applyFont="1" applyFill="1" applyBorder="1" applyAlignment="1">
      <alignment vertical="center" wrapText="1"/>
    </xf>
    <xf numFmtId="0" fontId="15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vertical="center" wrapText="1"/>
    </xf>
    <xf numFmtId="49" fontId="15" fillId="0" borderId="5" xfId="0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vertical="center" wrapText="1"/>
    </xf>
    <xf numFmtId="49" fontId="15" fillId="0" borderId="3" xfId="0" applyNumberFormat="1" applyFont="1" applyFill="1" applyBorder="1" applyAlignment="1">
      <alignment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20" fillId="0" borderId="2" xfId="0" applyFont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quotePrefix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2000000}"/>
    <cellStyle name="常规 3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view="pageBreakPreview" zoomScaleNormal="115" workbookViewId="0">
      <pane xSplit="2" ySplit="3" topLeftCell="C28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.7265625" style="71" customWidth="1"/>
    <col min="5" max="5" width="18.1796875" style="4" customWidth="1"/>
    <col min="6" max="6" width="4.54296875" style="4" customWidth="1"/>
    <col min="7" max="7" width="4.81640625" style="4" customWidth="1"/>
    <col min="8" max="8" width="4.453125" style="4" customWidth="1"/>
    <col min="9" max="9" width="5.36328125" style="5" customWidth="1"/>
    <col min="10" max="12" width="3.36328125" style="4" customWidth="1"/>
    <col min="13" max="13" width="3.36328125" style="6" customWidth="1"/>
    <col min="14" max="14" width="4.36328125" style="6" customWidth="1"/>
    <col min="15" max="15" width="4.453125" style="4" customWidth="1"/>
    <col min="16" max="16" width="3.453125" style="4" customWidth="1"/>
    <col min="17" max="17" width="3.26953125" style="4" customWidth="1"/>
    <col min="18" max="18" width="5.26953125" style="4" customWidth="1"/>
    <col min="19" max="19" width="11.7265625" style="4"/>
    <col min="20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17" t="s">
        <v>145</v>
      </c>
      <c r="B1" s="118"/>
      <c r="C1" s="118"/>
      <c r="D1" s="119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s="1" customFormat="1" ht="13" x14ac:dyDescent="0.25">
      <c r="A2" s="124" t="s">
        <v>0</v>
      </c>
      <c r="B2" s="124"/>
      <c r="C2" s="124" t="s">
        <v>1</v>
      </c>
      <c r="D2" s="124" t="s">
        <v>2</v>
      </c>
      <c r="E2" s="124" t="s">
        <v>3</v>
      </c>
      <c r="F2" s="124" t="s">
        <v>4</v>
      </c>
      <c r="G2" s="120" t="s">
        <v>5</v>
      </c>
      <c r="H2" s="120"/>
      <c r="I2" s="120"/>
      <c r="J2" s="120" t="s">
        <v>6</v>
      </c>
      <c r="K2" s="120"/>
      <c r="L2" s="120"/>
      <c r="M2" s="120"/>
      <c r="N2" s="120"/>
      <c r="O2" s="120"/>
      <c r="P2" s="120" t="s">
        <v>7</v>
      </c>
      <c r="Q2" s="120"/>
      <c r="R2" s="120" t="s">
        <v>8</v>
      </c>
    </row>
    <row r="3" spans="1:18" s="1" customFormat="1" ht="26" x14ac:dyDescent="0.25">
      <c r="A3" s="124"/>
      <c r="B3" s="124"/>
      <c r="C3" s="124"/>
      <c r="D3" s="124"/>
      <c r="E3" s="124"/>
      <c r="F3" s="124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20"/>
    </row>
    <row r="4" spans="1:18" s="2" customFormat="1" ht="24" customHeight="1" x14ac:dyDescent="0.25">
      <c r="A4" s="128" t="s">
        <v>14</v>
      </c>
      <c r="B4" s="133" t="s">
        <v>15</v>
      </c>
      <c r="C4" s="72">
        <v>1</v>
      </c>
      <c r="D4" s="73" t="s">
        <v>16</v>
      </c>
      <c r="E4" s="74" t="s">
        <v>17</v>
      </c>
      <c r="F4" s="72">
        <v>3</v>
      </c>
      <c r="G4" s="72">
        <v>48</v>
      </c>
      <c r="H4" s="72">
        <v>40</v>
      </c>
      <c r="I4" s="72">
        <v>8</v>
      </c>
      <c r="J4" s="98">
        <v>4</v>
      </c>
      <c r="K4" s="98"/>
      <c r="L4" s="98"/>
      <c r="M4" s="98"/>
      <c r="N4" s="98"/>
      <c r="O4" s="98"/>
      <c r="P4" s="99" t="s">
        <v>18</v>
      </c>
      <c r="Q4" s="100"/>
      <c r="R4" s="66"/>
    </row>
    <row r="5" spans="1:18" s="2" customFormat="1" ht="16.5" customHeight="1" x14ac:dyDescent="0.25">
      <c r="A5" s="129"/>
      <c r="B5" s="126"/>
      <c r="C5" s="72">
        <v>2</v>
      </c>
      <c r="D5" s="73" t="s">
        <v>19</v>
      </c>
      <c r="E5" s="74" t="s">
        <v>20</v>
      </c>
      <c r="F5" s="72">
        <v>2</v>
      </c>
      <c r="G5" s="72">
        <v>32</v>
      </c>
      <c r="H5" s="72">
        <v>28</v>
      </c>
      <c r="I5" s="72">
        <v>4</v>
      </c>
      <c r="J5" s="98" t="s">
        <v>21</v>
      </c>
      <c r="K5" s="98" t="s">
        <v>21</v>
      </c>
      <c r="L5" s="98" t="s">
        <v>21</v>
      </c>
      <c r="M5" s="98" t="s">
        <v>21</v>
      </c>
      <c r="N5" s="98"/>
      <c r="O5" s="98"/>
      <c r="P5" s="99"/>
      <c r="Q5" s="99" t="s">
        <v>18</v>
      </c>
      <c r="R5" s="68" t="s">
        <v>22</v>
      </c>
    </row>
    <row r="6" spans="1:18" s="2" customFormat="1" ht="35" customHeight="1" x14ac:dyDescent="0.25">
      <c r="A6" s="129"/>
      <c r="B6" s="126"/>
      <c r="C6" s="72">
        <v>3</v>
      </c>
      <c r="D6" s="73" t="s">
        <v>23</v>
      </c>
      <c r="E6" s="76" t="s">
        <v>24</v>
      </c>
      <c r="F6" s="72">
        <v>4</v>
      </c>
      <c r="G6" s="72">
        <f t="shared" ref="G6" si="0">H6+I6</f>
        <v>64</v>
      </c>
      <c r="H6" s="72">
        <v>56</v>
      </c>
      <c r="I6" s="72">
        <v>8</v>
      </c>
      <c r="J6" s="98"/>
      <c r="K6" s="98">
        <v>4</v>
      </c>
      <c r="L6" s="98"/>
      <c r="M6" s="98"/>
      <c r="N6" s="98"/>
      <c r="O6" s="98"/>
      <c r="P6" s="99" t="s">
        <v>18</v>
      </c>
      <c r="Q6" s="99"/>
      <c r="R6" s="66"/>
    </row>
    <row r="7" spans="1:18" s="2" customFormat="1" ht="13.5" x14ac:dyDescent="0.25">
      <c r="A7" s="129"/>
      <c r="B7" s="126"/>
      <c r="C7" s="72">
        <v>4</v>
      </c>
      <c r="D7" s="73" t="s">
        <v>25</v>
      </c>
      <c r="E7" s="76" t="s">
        <v>26</v>
      </c>
      <c r="F7" s="72">
        <v>4</v>
      </c>
      <c r="G7" s="72">
        <v>64</v>
      </c>
      <c r="H7" s="72">
        <v>64</v>
      </c>
      <c r="I7" s="72"/>
      <c r="J7" s="98">
        <v>4</v>
      </c>
      <c r="K7" s="98"/>
      <c r="L7" s="98"/>
      <c r="M7" s="98"/>
      <c r="N7" s="98"/>
      <c r="O7" s="98"/>
      <c r="P7" s="99" t="s">
        <v>18</v>
      </c>
      <c r="Q7" s="101"/>
      <c r="R7" s="110"/>
    </row>
    <row r="8" spans="1:18" s="2" customFormat="1" ht="13.5" x14ac:dyDescent="0.25">
      <c r="A8" s="129"/>
      <c r="B8" s="126"/>
      <c r="C8" s="72">
        <v>5</v>
      </c>
      <c r="D8" s="73" t="s">
        <v>27</v>
      </c>
      <c r="E8" s="76" t="s">
        <v>28</v>
      </c>
      <c r="F8" s="72">
        <v>2</v>
      </c>
      <c r="G8" s="72">
        <v>32</v>
      </c>
      <c r="H8" s="72">
        <v>32</v>
      </c>
      <c r="I8" s="72"/>
      <c r="J8" s="98"/>
      <c r="K8" s="98">
        <v>2</v>
      </c>
      <c r="L8" s="98"/>
      <c r="M8" s="98"/>
      <c r="N8" s="98"/>
      <c r="O8" s="98"/>
      <c r="P8" s="99" t="s">
        <v>18</v>
      </c>
      <c r="Q8" s="101"/>
      <c r="R8" s="110"/>
    </row>
    <row r="9" spans="1:18" s="2" customFormat="1" ht="13.5" x14ac:dyDescent="0.25">
      <c r="A9" s="129"/>
      <c r="B9" s="126"/>
      <c r="C9" s="72">
        <v>6</v>
      </c>
      <c r="D9" s="73" t="s">
        <v>29</v>
      </c>
      <c r="E9" s="76" t="s">
        <v>30</v>
      </c>
      <c r="F9" s="72">
        <v>4</v>
      </c>
      <c r="G9" s="72">
        <v>64</v>
      </c>
      <c r="H9" s="72">
        <v>60</v>
      </c>
      <c r="I9" s="72">
        <v>4</v>
      </c>
      <c r="J9" s="98">
        <v>4</v>
      </c>
      <c r="K9" s="98"/>
      <c r="L9" s="98"/>
      <c r="M9" s="98"/>
      <c r="N9" s="98"/>
      <c r="O9" s="98"/>
      <c r="P9" s="99" t="s">
        <v>18</v>
      </c>
      <c r="Q9" s="101"/>
      <c r="R9" s="110"/>
    </row>
    <row r="10" spans="1:18" s="2" customFormat="1" ht="13" x14ac:dyDescent="0.25">
      <c r="A10" s="129"/>
      <c r="B10" s="126"/>
      <c r="C10" s="72">
        <v>7</v>
      </c>
      <c r="D10" s="73" t="s">
        <v>31</v>
      </c>
      <c r="E10" s="76" t="s">
        <v>32</v>
      </c>
      <c r="F10" s="75">
        <v>2</v>
      </c>
      <c r="G10" s="72">
        <v>32</v>
      </c>
      <c r="H10" s="72">
        <v>28</v>
      </c>
      <c r="I10" s="72">
        <v>4</v>
      </c>
      <c r="J10" s="98"/>
      <c r="K10" s="98">
        <v>2</v>
      </c>
      <c r="L10" s="98"/>
      <c r="M10" s="98"/>
      <c r="N10" s="98"/>
      <c r="O10" s="98"/>
      <c r="P10" s="100"/>
      <c r="Q10" s="73" t="s">
        <v>18</v>
      </c>
      <c r="R10" s="110"/>
    </row>
    <row r="11" spans="1:18" s="2" customFormat="1" ht="13" x14ac:dyDescent="0.25">
      <c r="A11" s="129"/>
      <c r="B11" s="126"/>
      <c r="C11" s="72">
        <v>8</v>
      </c>
      <c r="D11" s="73" t="s">
        <v>33</v>
      </c>
      <c r="E11" s="76" t="s">
        <v>34</v>
      </c>
      <c r="F11" s="72">
        <v>2</v>
      </c>
      <c r="G11" s="72">
        <v>32</v>
      </c>
      <c r="H11" s="72">
        <v>16</v>
      </c>
      <c r="I11" s="72">
        <v>16</v>
      </c>
      <c r="J11" s="98">
        <v>2</v>
      </c>
      <c r="K11" s="98"/>
      <c r="L11" s="98"/>
      <c r="M11" s="98"/>
      <c r="N11" s="98"/>
      <c r="O11" s="98"/>
      <c r="P11" s="101"/>
      <c r="Q11" s="99" t="s">
        <v>18</v>
      </c>
      <c r="R11" s="110"/>
    </row>
    <row r="12" spans="1:18" s="2" customFormat="1" ht="13" x14ac:dyDescent="0.25">
      <c r="A12" s="129"/>
      <c r="B12" s="126"/>
      <c r="C12" s="72">
        <v>9</v>
      </c>
      <c r="D12" s="73" t="s">
        <v>35</v>
      </c>
      <c r="E12" s="74" t="s">
        <v>36</v>
      </c>
      <c r="F12" s="72">
        <v>2</v>
      </c>
      <c r="G12" s="72">
        <v>36</v>
      </c>
      <c r="H12" s="72">
        <v>36</v>
      </c>
      <c r="I12" s="72"/>
      <c r="J12" s="98">
        <v>2</v>
      </c>
      <c r="K12" s="98"/>
      <c r="L12" s="98"/>
      <c r="M12" s="98"/>
      <c r="N12" s="98"/>
      <c r="O12" s="98"/>
      <c r="P12" s="102"/>
      <c r="Q12" s="99" t="s">
        <v>18</v>
      </c>
      <c r="R12" s="66"/>
    </row>
    <row r="13" spans="1:18" s="2" customFormat="1" ht="17" customHeight="1" x14ac:dyDescent="0.25">
      <c r="A13" s="129"/>
      <c r="B13" s="126"/>
      <c r="C13" s="72">
        <v>10</v>
      </c>
      <c r="D13" s="77" t="s">
        <v>37</v>
      </c>
      <c r="E13" s="78" t="s">
        <v>38</v>
      </c>
      <c r="F13" s="79">
        <v>1</v>
      </c>
      <c r="G13" s="79">
        <v>16</v>
      </c>
      <c r="H13" s="79">
        <v>16</v>
      </c>
      <c r="I13" s="79"/>
      <c r="J13" s="103"/>
      <c r="K13" s="103" t="s">
        <v>39</v>
      </c>
      <c r="L13" s="103"/>
      <c r="M13" s="103"/>
      <c r="N13" s="103"/>
      <c r="O13" s="103"/>
      <c r="P13" s="104"/>
      <c r="Q13" s="99" t="s">
        <v>18</v>
      </c>
      <c r="R13" s="68" t="s">
        <v>22</v>
      </c>
    </row>
    <row r="14" spans="1:18" s="2" customFormat="1" ht="13" x14ac:dyDescent="0.25">
      <c r="A14" s="129"/>
      <c r="B14" s="126"/>
      <c r="C14" s="72">
        <v>11</v>
      </c>
      <c r="D14" s="73" t="s">
        <v>40</v>
      </c>
      <c r="E14" s="74" t="s">
        <v>41</v>
      </c>
      <c r="F14" s="72">
        <v>2</v>
      </c>
      <c r="G14" s="72">
        <v>32</v>
      </c>
      <c r="H14" s="72">
        <v>32</v>
      </c>
      <c r="I14" s="72"/>
      <c r="J14" s="98">
        <v>2</v>
      </c>
      <c r="K14" s="98"/>
      <c r="L14" s="98"/>
      <c r="M14" s="98"/>
      <c r="N14" s="98"/>
      <c r="O14" s="98"/>
      <c r="P14" s="102"/>
      <c r="Q14" s="99" t="s">
        <v>18</v>
      </c>
      <c r="R14" s="66"/>
    </row>
    <row r="15" spans="1:18" s="2" customFormat="1" ht="13.5" x14ac:dyDescent="0.25">
      <c r="A15" s="129"/>
      <c r="B15" s="126"/>
      <c r="C15" s="72">
        <v>12</v>
      </c>
      <c r="D15" s="73" t="s">
        <v>42</v>
      </c>
      <c r="E15" s="74" t="s">
        <v>43</v>
      </c>
      <c r="F15" s="125">
        <v>8</v>
      </c>
      <c r="G15" s="72">
        <v>108</v>
      </c>
      <c r="H15" s="72">
        <v>22</v>
      </c>
      <c r="I15" s="72">
        <v>86</v>
      </c>
      <c r="J15" s="98">
        <v>2</v>
      </c>
      <c r="K15" s="98"/>
      <c r="L15" s="98"/>
      <c r="M15" s="98"/>
      <c r="N15" s="98"/>
      <c r="O15" s="98"/>
      <c r="P15" s="102"/>
      <c r="Q15" s="99" t="s">
        <v>18</v>
      </c>
      <c r="R15" s="66"/>
    </row>
    <row r="16" spans="1:18" s="2" customFormat="1" ht="13.5" x14ac:dyDescent="0.25">
      <c r="A16" s="129"/>
      <c r="B16" s="126"/>
      <c r="C16" s="72">
        <v>13</v>
      </c>
      <c r="D16" s="73" t="s">
        <v>44</v>
      </c>
      <c r="E16" s="74" t="s">
        <v>45</v>
      </c>
      <c r="F16" s="126"/>
      <c r="G16" s="72"/>
      <c r="H16" s="72"/>
      <c r="I16" s="72"/>
      <c r="J16" s="98"/>
      <c r="K16" s="98">
        <v>2</v>
      </c>
      <c r="L16" s="98"/>
      <c r="M16" s="98"/>
      <c r="N16" s="98"/>
      <c r="O16" s="98"/>
      <c r="P16" s="102"/>
      <c r="Q16" s="99" t="s">
        <v>18</v>
      </c>
      <c r="R16" s="66"/>
    </row>
    <row r="17" spans="1:19" s="2" customFormat="1" ht="13.5" x14ac:dyDescent="0.25">
      <c r="A17" s="129"/>
      <c r="B17" s="126"/>
      <c r="C17" s="72">
        <v>14</v>
      </c>
      <c r="D17" s="73" t="s">
        <v>46</v>
      </c>
      <c r="E17" s="74" t="s">
        <v>47</v>
      </c>
      <c r="F17" s="126"/>
      <c r="G17" s="72"/>
      <c r="H17" s="72"/>
      <c r="I17" s="72"/>
      <c r="J17" s="98"/>
      <c r="K17" s="98"/>
      <c r="L17" s="98">
        <v>2</v>
      </c>
      <c r="M17" s="98"/>
      <c r="N17" s="98"/>
      <c r="O17" s="98"/>
      <c r="P17" s="102"/>
      <c r="Q17" s="99" t="s">
        <v>18</v>
      </c>
      <c r="R17" s="66"/>
    </row>
    <row r="18" spans="1:19" s="2" customFormat="1" ht="13.5" x14ac:dyDescent="0.25">
      <c r="A18" s="129"/>
      <c r="B18" s="126"/>
      <c r="C18" s="72">
        <v>15</v>
      </c>
      <c r="D18" s="73" t="s">
        <v>48</v>
      </c>
      <c r="E18" s="74" t="s">
        <v>49</v>
      </c>
      <c r="F18" s="127"/>
      <c r="G18" s="72"/>
      <c r="H18" s="72"/>
      <c r="I18" s="72"/>
      <c r="J18" s="98"/>
      <c r="K18" s="98"/>
      <c r="L18" s="98"/>
      <c r="M18" s="98">
        <v>2</v>
      </c>
      <c r="N18" s="98"/>
      <c r="O18" s="98"/>
      <c r="P18" s="102"/>
      <c r="Q18" s="99" t="s">
        <v>18</v>
      </c>
      <c r="R18" s="66"/>
    </row>
    <row r="19" spans="1:19" s="2" customFormat="1" ht="13" x14ac:dyDescent="0.25">
      <c r="A19" s="129"/>
      <c r="B19" s="126"/>
      <c r="C19" s="72">
        <v>16</v>
      </c>
      <c r="D19" s="73" t="s">
        <v>50</v>
      </c>
      <c r="E19" s="74" t="s">
        <v>51</v>
      </c>
      <c r="F19" s="72">
        <v>1</v>
      </c>
      <c r="G19" s="72">
        <v>16</v>
      </c>
      <c r="H19" s="72">
        <v>12</v>
      </c>
      <c r="I19" s="72">
        <v>4</v>
      </c>
      <c r="J19" s="98">
        <v>2</v>
      </c>
      <c r="K19" s="98"/>
      <c r="L19" s="98"/>
      <c r="M19" s="98"/>
      <c r="N19" s="98"/>
      <c r="O19" s="98"/>
      <c r="P19" s="105"/>
      <c r="Q19" s="99" t="s">
        <v>18</v>
      </c>
      <c r="R19" s="66"/>
    </row>
    <row r="20" spans="1:19" s="2" customFormat="1" ht="13" x14ac:dyDescent="0.25">
      <c r="A20" s="129"/>
      <c r="B20" s="126"/>
      <c r="C20" s="72">
        <v>17</v>
      </c>
      <c r="D20" s="73" t="s">
        <v>52</v>
      </c>
      <c r="E20" s="74" t="s">
        <v>53</v>
      </c>
      <c r="F20" s="72">
        <v>1</v>
      </c>
      <c r="G20" s="72">
        <v>16</v>
      </c>
      <c r="H20" s="72">
        <v>12</v>
      </c>
      <c r="I20" s="72">
        <v>4</v>
      </c>
      <c r="J20" s="98"/>
      <c r="K20" s="98"/>
      <c r="L20" s="98"/>
      <c r="M20" s="98">
        <v>2</v>
      </c>
      <c r="N20" s="98"/>
      <c r="O20" s="98"/>
      <c r="P20" s="102"/>
      <c r="Q20" s="99" t="s">
        <v>18</v>
      </c>
      <c r="R20" s="66"/>
    </row>
    <row r="21" spans="1:19" s="2" customFormat="1" ht="13" x14ac:dyDescent="0.25">
      <c r="A21" s="129"/>
      <c r="B21" s="127"/>
      <c r="C21" s="72">
        <v>18</v>
      </c>
      <c r="D21" s="82" t="s">
        <v>54</v>
      </c>
      <c r="E21" s="78" t="s">
        <v>55</v>
      </c>
      <c r="F21" s="79">
        <v>2</v>
      </c>
      <c r="G21" s="79">
        <v>32</v>
      </c>
      <c r="H21" s="79">
        <v>8</v>
      </c>
      <c r="I21" s="79">
        <v>24</v>
      </c>
      <c r="J21" s="103"/>
      <c r="K21" s="103" t="s">
        <v>56</v>
      </c>
      <c r="L21" s="103"/>
      <c r="M21" s="103"/>
      <c r="N21" s="103"/>
      <c r="O21" s="103"/>
      <c r="P21" s="106"/>
      <c r="Q21" s="77" t="s">
        <v>18</v>
      </c>
      <c r="R21" s="66"/>
    </row>
    <row r="22" spans="1:19" s="2" customFormat="1" ht="13" x14ac:dyDescent="0.25">
      <c r="A22" s="129"/>
      <c r="B22" s="121" t="s">
        <v>57</v>
      </c>
      <c r="C22" s="122"/>
      <c r="D22" s="122"/>
      <c r="E22" s="123"/>
      <c r="F22" s="80">
        <f>SUM(F4:F21)</f>
        <v>40</v>
      </c>
      <c r="G22" s="80">
        <f t="shared" ref="G22:O22" si="1">SUM(G4:G21)</f>
        <v>624</v>
      </c>
      <c r="H22" s="80">
        <f t="shared" si="1"/>
        <v>462</v>
      </c>
      <c r="I22" s="80">
        <f t="shared" si="1"/>
        <v>162</v>
      </c>
      <c r="J22" s="80">
        <f t="shared" si="1"/>
        <v>22</v>
      </c>
      <c r="K22" s="80">
        <f t="shared" si="1"/>
        <v>10</v>
      </c>
      <c r="L22" s="80">
        <f t="shared" si="1"/>
        <v>2</v>
      </c>
      <c r="M22" s="80">
        <f t="shared" si="1"/>
        <v>4</v>
      </c>
      <c r="N22" s="80">
        <f t="shared" si="1"/>
        <v>0</v>
      </c>
      <c r="O22" s="80">
        <f t="shared" si="1"/>
        <v>0</v>
      </c>
      <c r="P22" s="107"/>
      <c r="Q22" s="99" t="s">
        <v>18</v>
      </c>
      <c r="R22" s="66"/>
    </row>
    <row r="23" spans="1:19" s="2" customFormat="1" ht="17.25" customHeight="1" x14ac:dyDescent="0.25">
      <c r="A23" s="129"/>
      <c r="B23" s="134" t="s">
        <v>58</v>
      </c>
      <c r="C23" s="79">
        <v>19</v>
      </c>
      <c r="D23" s="84" t="s">
        <v>59</v>
      </c>
      <c r="E23" s="85" t="s">
        <v>60</v>
      </c>
      <c r="F23" s="86">
        <v>2</v>
      </c>
      <c r="G23" s="79">
        <v>32</v>
      </c>
      <c r="H23" s="79"/>
      <c r="I23" s="79"/>
      <c r="J23" s="103"/>
      <c r="K23" s="103">
        <v>2</v>
      </c>
      <c r="L23" s="103"/>
      <c r="M23" s="103"/>
      <c r="N23" s="103"/>
      <c r="O23" s="103"/>
      <c r="P23" s="79"/>
      <c r="Q23" s="79" t="s">
        <v>18</v>
      </c>
      <c r="R23" s="79"/>
    </row>
    <row r="24" spans="1:19" s="2" customFormat="1" ht="39" x14ac:dyDescent="0.25">
      <c r="A24" s="129"/>
      <c r="B24" s="135"/>
      <c r="C24" s="79">
        <v>20</v>
      </c>
      <c r="D24" s="84" t="s">
        <v>59</v>
      </c>
      <c r="E24" s="85" t="s">
        <v>61</v>
      </c>
      <c r="F24" s="86">
        <v>2</v>
      </c>
      <c r="G24" s="79">
        <v>32</v>
      </c>
      <c r="H24" s="79"/>
      <c r="I24" s="79"/>
      <c r="J24" s="103"/>
      <c r="K24" s="103"/>
      <c r="L24" s="103">
        <v>2</v>
      </c>
      <c r="M24" s="103"/>
      <c r="N24" s="103"/>
      <c r="O24" s="103"/>
      <c r="P24" s="79"/>
      <c r="Q24" s="79" t="s">
        <v>18</v>
      </c>
      <c r="R24" s="79"/>
    </row>
    <row r="25" spans="1:19" s="2" customFormat="1" ht="15" customHeight="1" x14ac:dyDescent="0.25">
      <c r="A25" s="129"/>
      <c r="B25" s="135"/>
      <c r="C25" s="136">
        <v>21</v>
      </c>
      <c r="D25" s="23" t="s">
        <v>62</v>
      </c>
      <c r="E25" s="85" t="s">
        <v>63</v>
      </c>
      <c r="F25" s="139">
        <v>2</v>
      </c>
      <c r="G25" s="136">
        <v>32</v>
      </c>
      <c r="H25" s="136"/>
      <c r="I25" s="136"/>
      <c r="J25" s="136"/>
      <c r="K25" s="136"/>
      <c r="L25" s="136"/>
      <c r="M25" s="136">
        <v>2</v>
      </c>
      <c r="N25" s="136"/>
      <c r="O25" s="136"/>
      <c r="P25" s="136"/>
      <c r="Q25" s="136" t="s">
        <v>18</v>
      </c>
      <c r="R25" s="136"/>
    </row>
    <row r="26" spans="1:19" s="2" customFormat="1" ht="15" customHeight="1" x14ac:dyDescent="0.25">
      <c r="A26" s="129"/>
      <c r="B26" s="135"/>
      <c r="C26" s="137"/>
      <c r="D26" s="23" t="s">
        <v>62</v>
      </c>
      <c r="E26" s="85" t="s">
        <v>64</v>
      </c>
      <c r="F26" s="140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</row>
    <row r="27" spans="1:19" s="2" customFormat="1" ht="15" customHeight="1" x14ac:dyDescent="0.25">
      <c r="A27" s="129"/>
      <c r="B27" s="135"/>
      <c r="C27" s="138"/>
      <c r="D27" s="23" t="s">
        <v>62</v>
      </c>
      <c r="E27" s="85" t="s">
        <v>65</v>
      </c>
      <c r="F27" s="141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</row>
    <row r="28" spans="1:19" s="3" customFormat="1" ht="13" x14ac:dyDescent="0.25">
      <c r="A28" s="129"/>
      <c r="B28" s="128" t="s">
        <v>57</v>
      </c>
      <c r="C28" s="129"/>
      <c r="D28" s="129"/>
      <c r="E28" s="129"/>
      <c r="F28" s="83">
        <v>6</v>
      </c>
      <c r="G28" s="72">
        <v>96</v>
      </c>
      <c r="H28" s="72">
        <v>90</v>
      </c>
      <c r="I28" s="72">
        <v>6</v>
      </c>
      <c r="J28" s="98"/>
      <c r="K28" s="98">
        <v>2</v>
      </c>
      <c r="L28" s="98">
        <v>2</v>
      </c>
      <c r="M28" s="98">
        <v>2</v>
      </c>
      <c r="N28" s="98"/>
      <c r="O28" s="98"/>
      <c r="P28" s="81"/>
      <c r="Q28" s="81"/>
      <c r="R28" s="69"/>
      <c r="S28" s="2"/>
    </row>
    <row r="29" spans="1:19" s="2" customFormat="1" ht="13.5" x14ac:dyDescent="0.25">
      <c r="A29" s="129"/>
      <c r="B29" s="126"/>
      <c r="C29" s="72">
        <v>22</v>
      </c>
      <c r="D29" s="116" t="s">
        <v>66</v>
      </c>
      <c r="E29" s="87" t="s">
        <v>67</v>
      </c>
      <c r="F29" s="88">
        <v>4</v>
      </c>
      <c r="G29" s="72">
        <v>64</v>
      </c>
      <c r="H29" s="72">
        <v>32</v>
      </c>
      <c r="I29" s="72">
        <v>32</v>
      </c>
      <c r="J29" s="98"/>
      <c r="K29" s="98">
        <v>4</v>
      </c>
      <c r="L29" s="98"/>
      <c r="M29" s="98"/>
      <c r="N29" s="98"/>
      <c r="O29" s="98"/>
      <c r="P29" s="108" t="s">
        <v>18</v>
      </c>
      <c r="Q29" s="108"/>
      <c r="R29" s="111"/>
    </row>
    <row r="30" spans="1:19" s="2" customFormat="1" ht="13" x14ac:dyDescent="0.25">
      <c r="A30" s="129"/>
      <c r="B30" s="126"/>
      <c r="C30" s="72">
        <v>23</v>
      </c>
      <c r="D30" s="116" t="s">
        <v>68</v>
      </c>
      <c r="E30" s="89" t="s">
        <v>69</v>
      </c>
      <c r="F30" s="88">
        <v>3</v>
      </c>
      <c r="G30" s="72">
        <v>54</v>
      </c>
      <c r="H30" s="72">
        <v>50</v>
      </c>
      <c r="I30" s="72">
        <v>4</v>
      </c>
      <c r="J30" s="98">
        <v>4</v>
      </c>
      <c r="K30" s="98"/>
      <c r="L30" s="98"/>
      <c r="M30" s="98"/>
      <c r="N30" s="98"/>
      <c r="O30" s="98"/>
      <c r="P30" s="108" t="s">
        <v>18</v>
      </c>
      <c r="Q30" s="108"/>
      <c r="R30" s="111"/>
    </row>
    <row r="31" spans="1:19" s="2" customFormat="1" ht="13" x14ac:dyDescent="0.25">
      <c r="A31" s="129"/>
      <c r="B31" s="126"/>
      <c r="C31" s="72">
        <v>24</v>
      </c>
      <c r="D31" s="116" t="s">
        <v>70</v>
      </c>
      <c r="E31" s="89" t="s">
        <v>71</v>
      </c>
      <c r="F31" s="88">
        <v>4</v>
      </c>
      <c r="G31" s="72">
        <v>64</v>
      </c>
      <c r="H31" s="72">
        <v>32</v>
      </c>
      <c r="I31" s="72">
        <v>32</v>
      </c>
      <c r="J31" s="98"/>
      <c r="K31" s="98"/>
      <c r="L31" s="98">
        <v>4</v>
      </c>
      <c r="M31" s="98"/>
      <c r="N31" s="98"/>
      <c r="O31" s="98"/>
      <c r="P31" s="108" t="s">
        <v>18</v>
      </c>
      <c r="Q31" s="91"/>
      <c r="R31" s="69"/>
    </row>
    <row r="32" spans="1:19" s="2" customFormat="1" ht="13" x14ac:dyDescent="0.25">
      <c r="A32" s="129"/>
      <c r="B32" s="126"/>
      <c r="C32" s="72">
        <v>25</v>
      </c>
      <c r="D32" s="116" t="s">
        <v>72</v>
      </c>
      <c r="E32" s="87" t="s">
        <v>73</v>
      </c>
      <c r="F32" s="88">
        <v>2</v>
      </c>
      <c r="G32" s="72">
        <v>32</v>
      </c>
      <c r="H32" s="72">
        <v>24</v>
      </c>
      <c r="I32" s="72">
        <v>8</v>
      </c>
      <c r="J32" s="98"/>
      <c r="K32" s="98"/>
      <c r="L32" s="98">
        <v>2</v>
      </c>
      <c r="M32" s="98"/>
      <c r="N32" s="98"/>
      <c r="O32" s="98"/>
      <c r="P32" s="108" t="s">
        <v>18</v>
      </c>
      <c r="R32" s="112"/>
    </row>
    <row r="33" spans="1:18" s="2" customFormat="1" ht="13" x14ac:dyDescent="0.25">
      <c r="A33" s="129"/>
      <c r="B33" s="126"/>
      <c r="C33" s="72">
        <v>26</v>
      </c>
      <c r="D33" s="116" t="s">
        <v>74</v>
      </c>
      <c r="E33" s="87" t="s">
        <v>75</v>
      </c>
      <c r="F33" s="88">
        <v>2</v>
      </c>
      <c r="G33" s="72">
        <v>32</v>
      </c>
      <c r="H33" s="72">
        <v>24</v>
      </c>
      <c r="I33" s="72">
        <v>8</v>
      </c>
      <c r="J33" s="98"/>
      <c r="K33" s="98"/>
      <c r="L33" s="98"/>
      <c r="M33" s="98">
        <v>2</v>
      </c>
      <c r="N33" s="98"/>
      <c r="O33" s="98"/>
      <c r="P33" s="88" t="s">
        <v>18</v>
      </c>
      <c r="Q33" s="88"/>
      <c r="R33" s="72"/>
    </row>
    <row r="34" spans="1:18" s="2" customFormat="1" ht="13" x14ac:dyDescent="0.25">
      <c r="A34" s="129"/>
      <c r="B34" s="126"/>
      <c r="C34" s="72">
        <v>27</v>
      </c>
      <c r="D34" s="116" t="s">
        <v>76</v>
      </c>
      <c r="E34" s="87" t="s">
        <v>77</v>
      </c>
      <c r="F34" s="88">
        <v>4</v>
      </c>
      <c r="G34" s="72">
        <v>64</v>
      </c>
      <c r="H34" s="72">
        <v>40</v>
      </c>
      <c r="I34" s="72">
        <v>24</v>
      </c>
      <c r="J34" s="98"/>
      <c r="K34" s="98"/>
      <c r="L34" s="98">
        <v>4</v>
      </c>
      <c r="M34" s="98"/>
      <c r="N34" s="98"/>
      <c r="O34" s="98"/>
      <c r="P34" s="72" t="s">
        <v>18</v>
      </c>
      <c r="Q34" s="72"/>
      <c r="R34" s="8" t="s">
        <v>78</v>
      </c>
    </row>
    <row r="35" spans="1:18" s="2" customFormat="1" ht="13" x14ac:dyDescent="0.25">
      <c r="A35" s="129"/>
      <c r="B35" s="126"/>
      <c r="C35" s="72">
        <v>28</v>
      </c>
      <c r="D35" s="116" t="s">
        <v>79</v>
      </c>
      <c r="E35" s="89" t="s">
        <v>80</v>
      </c>
      <c r="F35" s="88">
        <v>4</v>
      </c>
      <c r="G35" s="72">
        <v>64</v>
      </c>
      <c r="H35" s="72">
        <v>40</v>
      </c>
      <c r="I35" s="72">
        <v>24</v>
      </c>
      <c r="J35" s="98"/>
      <c r="K35" s="98">
        <v>4</v>
      </c>
      <c r="L35" s="98"/>
      <c r="M35" s="98"/>
      <c r="N35" s="98"/>
      <c r="O35" s="98"/>
      <c r="P35" s="72" t="s">
        <v>18</v>
      </c>
      <c r="Q35" s="72"/>
      <c r="R35" s="8" t="s">
        <v>78</v>
      </c>
    </row>
    <row r="36" spans="1:18" s="2" customFormat="1" ht="13" x14ac:dyDescent="0.25">
      <c r="A36" s="129"/>
      <c r="B36" s="126"/>
      <c r="C36" s="72">
        <v>29</v>
      </c>
      <c r="D36" s="72" t="s">
        <v>81</v>
      </c>
      <c r="E36" s="89" t="s">
        <v>82</v>
      </c>
      <c r="F36" s="88">
        <v>4</v>
      </c>
      <c r="G36" s="72">
        <v>64</v>
      </c>
      <c r="H36" s="72">
        <v>32</v>
      </c>
      <c r="I36" s="72">
        <v>32</v>
      </c>
      <c r="J36" s="98"/>
      <c r="K36" s="98"/>
      <c r="L36" s="98"/>
      <c r="M36" s="98">
        <v>4</v>
      </c>
      <c r="N36" s="98"/>
      <c r="O36" s="98"/>
      <c r="P36" s="72" t="s">
        <v>18</v>
      </c>
      <c r="Q36" s="72"/>
      <c r="R36" s="8" t="s">
        <v>78</v>
      </c>
    </row>
    <row r="37" spans="1:18" s="2" customFormat="1" ht="26" x14ac:dyDescent="0.25">
      <c r="A37" s="129"/>
      <c r="B37" s="126"/>
      <c r="C37" s="72">
        <v>30</v>
      </c>
      <c r="D37" s="72" t="s">
        <v>83</v>
      </c>
      <c r="E37" s="89" t="s">
        <v>84</v>
      </c>
      <c r="F37" s="88">
        <v>4</v>
      </c>
      <c r="G37" s="72">
        <v>64</v>
      </c>
      <c r="H37" s="72">
        <v>40</v>
      </c>
      <c r="I37" s="72">
        <v>24</v>
      </c>
      <c r="J37" s="98"/>
      <c r="K37" s="98"/>
      <c r="L37" s="98">
        <v>4</v>
      </c>
      <c r="M37" s="109"/>
      <c r="N37" s="98"/>
      <c r="O37" s="98"/>
      <c r="P37" s="72" t="s">
        <v>18</v>
      </c>
      <c r="Q37" s="72"/>
      <c r="R37" s="8" t="s">
        <v>78</v>
      </c>
    </row>
    <row r="38" spans="1:18" s="2" customFormat="1" ht="13" x14ac:dyDescent="0.25">
      <c r="A38" s="129"/>
      <c r="B38" s="126"/>
      <c r="C38" s="72">
        <v>31</v>
      </c>
      <c r="D38" s="72" t="s">
        <v>85</v>
      </c>
      <c r="E38" s="89" t="s">
        <v>86</v>
      </c>
      <c r="F38" s="88">
        <v>4</v>
      </c>
      <c r="G38" s="72">
        <v>64</v>
      </c>
      <c r="H38" s="72">
        <v>40</v>
      </c>
      <c r="I38" s="72">
        <v>24</v>
      </c>
      <c r="J38" s="98"/>
      <c r="K38" s="98"/>
      <c r="L38" s="98">
        <v>4</v>
      </c>
      <c r="M38" s="98"/>
      <c r="N38" s="98"/>
      <c r="O38" s="98"/>
      <c r="P38" s="72" t="s">
        <v>18</v>
      </c>
      <c r="Q38" s="72"/>
      <c r="R38" s="8" t="s">
        <v>78</v>
      </c>
    </row>
    <row r="39" spans="1:18" s="2" customFormat="1" ht="16" customHeight="1" x14ac:dyDescent="0.25">
      <c r="A39" s="129"/>
      <c r="B39" s="126"/>
      <c r="C39" s="72">
        <v>32</v>
      </c>
      <c r="D39" s="72" t="s">
        <v>87</v>
      </c>
      <c r="E39" s="90" t="s">
        <v>88</v>
      </c>
      <c r="F39" s="88">
        <v>4</v>
      </c>
      <c r="G39" s="72">
        <v>64</v>
      </c>
      <c r="H39" s="72">
        <v>40</v>
      </c>
      <c r="I39" s="72">
        <v>24</v>
      </c>
      <c r="J39" s="98"/>
      <c r="K39" s="98"/>
      <c r="L39" s="98"/>
      <c r="M39" s="98">
        <v>4</v>
      </c>
      <c r="N39" s="98"/>
      <c r="O39" s="98"/>
      <c r="P39" s="108" t="s">
        <v>18</v>
      </c>
      <c r="Q39" s="108"/>
      <c r="R39" s="8" t="s">
        <v>78</v>
      </c>
    </row>
    <row r="40" spans="1:18" s="2" customFormat="1" ht="13" x14ac:dyDescent="0.25">
      <c r="A40" s="129"/>
      <c r="B40" s="126"/>
      <c r="C40" s="72">
        <v>33</v>
      </c>
      <c r="D40" s="72" t="s">
        <v>89</v>
      </c>
      <c r="E40" s="87" t="s">
        <v>90</v>
      </c>
      <c r="F40" s="88">
        <v>4</v>
      </c>
      <c r="G40" s="72">
        <v>64</v>
      </c>
      <c r="H40" s="72">
        <v>32</v>
      </c>
      <c r="I40" s="72">
        <v>32</v>
      </c>
      <c r="J40" s="98"/>
      <c r="K40" s="98">
        <v>4</v>
      </c>
      <c r="L40" s="98"/>
      <c r="M40" s="98"/>
      <c r="N40" s="98"/>
      <c r="O40" s="98"/>
      <c r="P40" s="108" t="s">
        <v>18</v>
      </c>
      <c r="Q40" s="108"/>
      <c r="R40" s="8" t="s">
        <v>78</v>
      </c>
    </row>
    <row r="41" spans="1:18" s="2" customFormat="1" ht="15" customHeight="1" x14ac:dyDescent="0.25">
      <c r="A41" s="129"/>
      <c r="B41" s="126"/>
      <c r="C41" s="72">
        <v>34</v>
      </c>
      <c r="D41" s="72" t="s">
        <v>91</v>
      </c>
      <c r="E41" s="89" t="s">
        <v>92</v>
      </c>
      <c r="F41" s="88">
        <v>4</v>
      </c>
      <c r="G41" s="72">
        <v>64</v>
      </c>
      <c r="H41" s="72">
        <v>32</v>
      </c>
      <c r="I41" s="72">
        <v>32</v>
      </c>
      <c r="J41" s="98"/>
      <c r="K41" s="98"/>
      <c r="L41" s="98"/>
      <c r="M41" s="98">
        <v>4</v>
      </c>
      <c r="N41" s="98"/>
      <c r="O41" s="98"/>
      <c r="P41" s="108" t="s">
        <v>18</v>
      </c>
      <c r="Q41" s="108"/>
      <c r="R41" s="8" t="s">
        <v>78</v>
      </c>
    </row>
    <row r="42" spans="1:18" s="2" customFormat="1" ht="13" x14ac:dyDescent="0.25">
      <c r="A42" s="129"/>
      <c r="B42" s="128" t="s">
        <v>57</v>
      </c>
      <c r="C42" s="129"/>
      <c r="D42" s="129"/>
      <c r="E42" s="129"/>
      <c r="F42" s="91">
        <f>SUM(F29:F41)</f>
        <v>47</v>
      </c>
      <c r="G42" s="72">
        <f t="shared" ref="G42:M42" si="2">SUM(G29:G41)</f>
        <v>758</v>
      </c>
      <c r="H42" s="72">
        <f t="shared" si="2"/>
        <v>458</v>
      </c>
      <c r="I42" s="72">
        <f t="shared" si="2"/>
        <v>300</v>
      </c>
      <c r="J42" s="98">
        <f t="shared" si="2"/>
        <v>4</v>
      </c>
      <c r="K42" s="98">
        <f t="shared" si="2"/>
        <v>12</v>
      </c>
      <c r="L42" s="98">
        <f t="shared" si="2"/>
        <v>18</v>
      </c>
      <c r="M42" s="98">
        <f t="shared" si="2"/>
        <v>14</v>
      </c>
      <c r="N42" s="98"/>
      <c r="O42" s="98"/>
      <c r="P42" s="72"/>
      <c r="Q42" s="91"/>
      <c r="R42" s="66"/>
    </row>
    <row r="43" spans="1:18" s="2" customFormat="1" ht="13" x14ac:dyDescent="0.25">
      <c r="A43" s="129"/>
      <c r="B43" s="128" t="s">
        <v>93</v>
      </c>
      <c r="C43" s="72">
        <v>35</v>
      </c>
      <c r="D43" s="116" t="s">
        <v>94</v>
      </c>
      <c r="E43" s="87" t="s">
        <v>95</v>
      </c>
      <c r="F43" s="142">
        <v>10</v>
      </c>
      <c r="G43" s="125">
        <v>160</v>
      </c>
      <c r="H43" s="125">
        <v>80</v>
      </c>
      <c r="I43" s="125">
        <v>80</v>
      </c>
      <c r="J43" s="144"/>
      <c r="K43" s="144"/>
      <c r="L43" s="144">
        <v>4</v>
      </c>
      <c r="M43" s="144">
        <v>6</v>
      </c>
      <c r="N43" s="144"/>
      <c r="O43" s="144"/>
      <c r="P43" s="152"/>
      <c r="Q43" s="142" t="s">
        <v>18</v>
      </c>
      <c r="R43" s="147" t="s">
        <v>96</v>
      </c>
    </row>
    <row r="44" spans="1:18" s="2" customFormat="1" ht="13" x14ac:dyDescent="0.25">
      <c r="A44" s="129"/>
      <c r="B44" s="129"/>
      <c r="C44" s="72">
        <v>36</v>
      </c>
      <c r="D44" s="116" t="s">
        <v>97</v>
      </c>
      <c r="E44" s="89" t="s">
        <v>98</v>
      </c>
      <c r="F44" s="143"/>
      <c r="G44" s="126"/>
      <c r="H44" s="126"/>
      <c r="I44" s="126"/>
      <c r="J44" s="145"/>
      <c r="K44" s="145"/>
      <c r="L44" s="145"/>
      <c r="M44" s="145"/>
      <c r="N44" s="145"/>
      <c r="O44" s="145"/>
      <c r="P44" s="152"/>
      <c r="Q44" s="143"/>
      <c r="R44" s="143"/>
    </row>
    <row r="45" spans="1:18" s="2" customFormat="1" ht="26" x14ac:dyDescent="0.25">
      <c r="A45" s="129"/>
      <c r="B45" s="129"/>
      <c r="C45" s="72">
        <v>37</v>
      </c>
      <c r="D45" s="116" t="s">
        <v>99</v>
      </c>
      <c r="E45" s="87" t="s">
        <v>100</v>
      </c>
      <c r="F45" s="143"/>
      <c r="G45" s="126"/>
      <c r="H45" s="126"/>
      <c r="I45" s="126"/>
      <c r="J45" s="145"/>
      <c r="K45" s="145"/>
      <c r="L45" s="145"/>
      <c r="M45" s="145"/>
      <c r="N45" s="145"/>
      <c r="O45" s="145"/>
      <c r="P45" s="152"/>
      <c r="Q45" s="143"/>
      <c r="R45" s="143"/>
    </row>
    <row r="46" spans="1:18" s="2" customFormat="1" ht="13" x14ac:dyDescent="0.25">
      <c r="A46" s="129"/>
      <c r="B46" s="129"/>
      <c r="C46" s="72">
        <v>38</v>
      </c>
      <c r="D46" s="116" t="s">
        <v>101</v>
      </c>
      <c r="E46" s="90" t="s">
        <v>102</v>
      </c>
      <c r="F46" s="143"/>
      <c r="G46" s="126"/>
      <c r="H46" s="126"/>
      <c r="I46" s="126"/>
      <c r="J46" s="145"/>
      <c r="K46" s="145"/>
      <c r="L46" s="145"/>
      <c r="M46" s="145"/>
      <c r="N46" s="145"/>
      <c r="O46" s="145"/>
      <c r="P46" s="152"/>
      <c r="Q46" s="143"/>
      <c r="R46" s="143"/>
    </row>
    <row r="47" spans="1:18" s="2" customFormat="1" ht="13" x14ac:dyDescent="0.25">
      <c r="A47" s="129"/>
      <c r="B47" s="129"/>
      <c r="C47" s="72">
        <v>39</v>
      </c>
      <c r="D47" s="116" t="s">
        <v>103</v>
      </c>
      <c r="E47" s="87" t="s">
        <v>104</v>
      </c>
      <c r="F47" s="143"/>
      <c r="G47" s="126"/>
      <c r="H47" s="126"/>
      <c r="I47" s="126"/>
      <c r="J47" s="145"/>
      <c r="K47" s="145"/>
      <c r="L47" s="145"/>
      <c r="M47" s="145"/>
      <c r="N47" s="145"/>
      <c r="O47" s="145"/>
      <c r="P47" s="152"/>
      <c r="Q47" s="143"/>
      <c r="R47" s="143"/>
    </row>
    <row r="48" spans="1:18" s="2" customFormat="1" ht="11" customHeight="1" x14ac:dyDescent="0.25">
      <c r="A48" s="129"/>
      <c r="B48" s="129"/>
      <c r="C48" s="72">
        <v>40</v>
      </c>
      <c r="D48" s="116" t="s">
        <v>105</v>
      </c>
      <c r="E48" s="89" t="s">
        <v>106</v>
      </c>
      <c r="F48" s="143"/>
      <c r="G48" s="126"/>
      <c r="H48" s="126"/>
      <c r="I48" s="126"/>
      <c r="J48" s="145"/>
      <c r="K48" s="145"/>
      <c r="L48" s="145"/>
      <c r="M48" s="145"/>
      <c r="N48" s="145"/>
      <c r="O48" s="145"/>
      <c r="P48" s="152"/>
      <c r="Q48" s="143"/>
      <c r="R48" s="143"/>
    </row>
    <row r="49" spans="1:19" s="2" customFormat="1" ht="13" x14ac:dyDescent="0.25">
      <c r="A49" s="129"/>
      <c r="B49" s="129"/>
      <c r="C49" s="72">
        <v>41</v>
      </c>
      <c r="D49" s="116" t="s">
        <v>107</v>
      </c>
      <c r="E49" s="87" t="s">
        <v>108</v>
      </c>
      <c r="F49" s="143"/>
      <c r="G49" s="127"/>
      <c r="H49" s="127"/>
      <c r="I49" s="127"/>
      <c r="J49" s="146"/>
      <c r="K49" s="146"/>
      <c r="L49" s="146"/>
      <c r="M49" s="146"/>
      <c r="N49" s="146"/>
      <c r="O49" s="146"/>
      <c r="P49" s="152"/>
      <c r="Q49" s="143"/>
      <c r="R49" s="143"/>
    </row>
    <row r="50" spans="1:19" s="3" customFormat="1" ht="13" x14ac:dyDescent="0.25">
      <c r="A50" s="129"/>
      <c r="B50" s="128" t="s">
        <v>57</v>
      </c>
      <c r="C50" s="129"/>
      <c r="D50" s="129"/>
      <c r="E50" s="129"/>
      <c r="F50" s="83">
        <f>SUM(F43)</f>
        <v>10</v>
      </c>
      <c r="G50" s="72">
        <f t="shared" ref="G50:M50" si="3">SUM(G43)</f>
        <v>160</v>
      </c>
      <c r="H50" s="72">
        <f t="shared" si="3"/>
        <v>80</v>
      </c>
      <c r="I50" s="72">
        <f t="shared" si="3"/>
        <v>80</v>
      </c>
      <c r="J50" s="98"/>
      <c r="K50" s="98"/>
      <c r="L50" s="98">
        <v>4</v>
      </c>
      <c r="M50" s="98">
        <f t="shared" si="3"/>
        <v>6</v>
      </c>
      <c r="N50" s="98"/>
      <c r="O50" s="98"/>
      <c r="P50" s="72"/>
      <c r="Q50" s="113"/>
      <c r="R50" s="114"/>
      <c r="S50" s="2"/>
    </row>
    <row r="51" spans="1:19" s="2" customFormat="1" ht="13" x14ac:dyDescent="0.25">
      <c r="A51" s="128" t="s">
        <v>109</v>
      </c>
      <c r="B51" s="133" t="s">
        <v>110</v>
      </c>
      <c r="C51" s="72">
        <v>42</v>
      </c>
      <c r="D51" s="73" t="s">
        <v>35</v>
      </c>
      <c r="E51" s="92" t="s">
        <v>111</v>
      </c>
      <c r="F51" s="93">
        <v>2</v>
      </c>
      <c r="G51" s="72">
        <v>112</v>
      </c>
      <c r="H51" s="72">
        <v>0</v>
      </c>
      <c r="I51" s="72">
        <v>112</v>
      </c>
      <c r="J51" s="98" t="s">
        <v>112</v>
      </c>
      <c r="K51" s="98"/>
      <c r="L51" s="98"/>
      <c r="M51" s="98"/>
      <c r="N51" s="98"/>
      <c r="O51" s="98"/>
      <c r="P51" s="91"/>
      <c r="Q51" s="72"/>
      <c r="R51" s="115"/>
    </row>
    <row r="52" spans="1:19" s="2" customFormat="1" ht="26.5" x14ac:dyDescent="0.25">
      <c r="A52" s="129"/>
      <c r="B52" s="126"/>
      <c r="C52" s="72">
        <v>43</v>
      </c>
      <c r="D52" s="116" t="s">
        <v>113</v>
      </c>
      <c r="E52" s="94" t="s">
        <v>114</v>
      </c>
      <c r="F52" s="95">
        <v>2</v>
      </c>
      <c r="G52" s="72">
        <v>44</v>
      </c>
      <c r="H52" s="72"/>
      <c r="I52" s="72">
        <v>44</v>
      </c>
      <c r="J52" s="98"/>
      <c r="K52" s="98"/>
      <c r="L52" s="98"/>
      <c r="M52" s="98" t="s">
        <v>115</v>
      </c>
      <c r="N52" s="98"/>
      <c r="O52" s="98"/>
      <c r="P52" s="95"/>
      <c r="Q52" s="95" t="s">
        <v>18</v>
      </c>
      <c r="R52" s="91"/>
    </row>
    <row r="53" spans="1:19" s="2" customFormat="1" ht="13" x14ac:dyDescent="0.25">
      <c r="A53" s="129"/>
      <c r="B53" s="126"/>
      <c r="C53" s="72">
        <v>44</v>
      </c>
      <c r="D53" s="72" t="s">
        <v>116</v>
      </c>
      <c r="E53" s="92" t="s">
        <v>117</v>
      </c>
      <c r="F53" s="93">
        <v>4</v>
      </c>
      <c r="G53" s="72">
        <v>80</v>
      </c>
      <c r="H53" s="72">
        <v>0</v>
      </c>
      <c r="I53" s="72">
        <v>80</v>
      </c>
      <c r="J53" s="98"/>
      <c r="K53" s="98"/>
      <c r="L53" s="98"/>
      <c r="M53" s="98"/>
      <c r="N53" s="98" t="s">
        <v>115</v>
      </c>
      <c r="O53" s="98" t="s">
        <v>115</v>
      </c>
      <c r="P53" s="91"/>
      <c r="Q53" s="72"/>
      <c r="R53" s="115"/>
    </row>
    <row r="54" spans="1:19" s="2" customFormat="1" ht="21" customHeight="1" x14ac:dyDescent="0.25">
      <c r="A54" s="129"/>
      <c r="B54" s="126"/>
      <c r="C54" s="72">
        <v>45</v>
      </c>
      <c r="D54" s="116" t="s">
        <v>118</v>
      </c>
      <c r="E54" s="92" t="s">
        <v>119</v>
      </c>
      <c r="F54" s="93">
        <v>8</v>
      </c>
      <c r="G54" s="72">
        <v>320</v>
      </c>
      <c r="H54" s="72">
        <v>0</v>
      </c>
      <c r="I54" s="72">
        <v>320</v>
      </c>
      <c r="J54" s="98"/>
      <c r="K54" s="98"/>
      <c r="L54" s="98"/>
      <c r="M54" s="98"/>
      <c r="N54" s="98" t="s">
        <v>120</v>
      </c>
      <c r="O54" s="98"/>
      <c r="P54" s="91"/>
      <c r="Q54" s="72"/>
      <c r="R54" s="115"/>
    </row>
    <row r="55" spans="1:19" s="2" customFormat="1" ht="13" x14ac:dyDescent="0.25">
      <c r="A55" s="129"/>
      <c r="B55" s="126"/>
      <c r="C55" s="72">
        <v>46</v>
      </c>
      <c r="D55" s="72" t="s">
        <v>121</v>
      </c>
      <c r="E55" s="96" t="s">
        <v>122</v>
      </c>
      <c r="F55" s="97">
        <v>8</v>
      </c>
      <c r="G55" s="72">
        <v>320</v>
      </c>
      <c r="H55" s="72">
        <v>0</v>
      </c>
      <c r="I55" s="72">
        <v>320</v>
      </c>
      <c r="J55" s="98"/>
      <c r="K55" s="98"/>
      <c r="L55" s="98"/>
      <c r="M55" s="98"/>
      <c r="N55" s="98"/>
      <c r="O55" s="98" t="s">
        <v>120</v>
      </c>
      <c r="P55" s="91"/>
      <c r="Q55" s="72"/>
      <c r="R55" s="115"/>
    </row>
    <row r="56" spans="1:19" s="2" customFormat="1" ht="13" x14ac:dyDescent="0.25">
      <c r="A56" s="129"/>
      <c r="B56" s="126"/>
      <c r="C56" s="72">
        <v>47</v>
      </c>
      <c r="D56" s="116" t="s">
        <v>123</v>
      </c>
      <c r="E56" s="92" t="s">
        <v>124</v>
      </c>
      <c r="F56" s="93">
        <v>1</v>
      </c>
      <c r="G56" s="72"/>
      <c r="H56" s="72"/>
      <c r="I56" s="72"/>
      <c r="J56" s="98"/>
      <c r="K56" s="98"/>
      <c r="L56" s="98"/>
      <c r="M56" s="98"/>
      <c r="N56" s="98"/>
      <c r="O56" s="98"/>
      <c r="P56" s="91"/>
      <c r="Q56" s="72"/>
      <c r="R56" s="114"/>
    </row>
    <row r="57" spans="1:19" s="3" customFormat="1" ht="13" x14ac:dyDescent="0.25">
      <c r="A57" s="129"/>
      <c r="B57" s="127"/>
      <c r="C57" s="72">
        <v>48</v>
      </c>
      <c r="D57" s="72" t="s">
        <v>125</v>
      </c>
      <c r="E57" s="29" t="s">
        <v>126</v>
      </c>
      <c r="F57" s="91">
        <v>2</v>
      </c>
      <c r="G57" s="72"/>
      <c r="H57" s="72"/>
      <c r="I57" s="72"/>
      <c r="J57" s="98"/>
      <c r="K57" s="98"/>
      <c r="L57" s="98"/>
      <c r="M57" s="98"/>
      <c r="N57" s="98"/>
      <c r="O57" s="98"/>
      <c r="P57" s="91"/>
      <c r="Q57" s="72"/>
      <c r="R57" s="114"/>
      <c r="S57" s="2"/>
    </row>
    <row r="58" spans="1:19" s="3" customFormat="1" ht="13" x14ac:dyDescent="0.25">
      <c r="A58" s="130" t="s">
        <v>57</v>
      </c>
      <c r="B58" s="131"/>
      <c r="C58" s="131"/>
      <c r="D58" s="131"/>
      <c r="E58" s="132"/>
      <c r="F58" s="72">
        <f>SUM(F51:F57)</f>
        <v>27</v>
      </c>
      <c r="G58" s="72">
        <f>SUM(G51:G57)</f>
        <v>876</v>
      </c>
      <c r="H58" s="72"/>
      <c r="I58" s="72">
        <f>SUM(I51:I57)</f>
        <v>876</v>
      </c>
      <c r="J58" s="98"/>
      <c r="K58" s="98"/>
      <c r="L58" s="98"/>
      <c r="M58" s="98"/>
      <c r="N58" s="98"/>
      <c r="O58" s="98"/>
      <c r="P58" s="72"/>
      <c r="Q58" s="72"/>
      <c r="R58" s="114"/>
      <c r="S58" s="2"/>
    </row>
    <row r="59" spans="1:19" s="2" customFormat="1" ht="13" x14ac:dyDescent="0.25">
      <c r="A59" s="130" t="s">
        <v>127</v>
      </c>
      <c r="B59" s="131"/>
      <c r="C59" s="131"/>
      <c r="D59" s="131"/>
      <c r="E59" s="132"/>
      <c r="F59" s="72">
        <f>F58+F50+F42+F28+F22</f>
        <v>130</v>
      </c>
      <c r="G59" s="72">
        <f t="shared" ref="G59:M59" si="4">G58+G50+G42+G28+G22</f>
        <v>2514</v>
      </c>
      <c r="H59" s="72">
        <f t="shared" si="4"/>
        <v>1090</v>
      </c>
      <c r="I59" s="72">
        <f t="shared" si="4"/>
        <v>1424</v>
      </c>
      <c r="J59" s="98">
        <f t="shared" si="4"/>
        <v>26</v>
      </c>
      <c r="K59" s="98">
        <f t="shared" si="4"/>
        <v>24</v>
      </c>
      <c r="L59" s="98">
        <f t="shared" si="4"/>
        <v>26</v>
      </c>
      <c r="M59" s="98">
        <f t="shared" si="4"/>
        <v>26</v>
      </c>
      <c r="N59" s="98"/>
      <c r="O59" s="98"/>
      <c r="P59" s="72"/>
      <c r="Q59" s="72"/>
      <c r="R59" s="115"/>
    </row>
    <row r="60" spans="1:19" s="2" customFormat="1" ht="13" hidden="1" x14ac:dyDescent="0.25">
      <c r="D60" s="71"/>
      <c r="I60" s="64"/>
      <c r="M60" s="3"/>
      <c r="N60" s="3"/>
    </row>
    <row r="61" spans="1:19" hidden="1" x14ac:dyDescent="0.25"/>
    <row r="62" spans="1:19" x14ac:dyDescent="0.25">
      <c r="A62" s="148" t="s">
        <v>128</v>
      </c>
      <c r="B62" s="148"/>
      <c r="C62" s="149" t="s">
        <v>129</v>
      </c>
      <c r="D62" s="150"/>
      <c r="E62" s="150"/>
      <c r="F62" s="150"/>
      <c r="G62" s="150"/>
      <c r="H62" s="150"/>
      <c r="I62" s="151"/>
      <c r="J62" s="150"/>
      <c r="K62" s="150"/>
      <c r="L62" s="150"/>
      <c r="M62" s="151"/>
      <c r="N62" s="151"/>
      <c r="O62" s="150"/>
      <c r="P62" s="150"/>
      <c r="Q62" s="150"/>
      <c r="R62" s="150"/>
    </row>
    <row r="63" spans="1:19" x14ac:dyDescent="0.25">
      <c r="A63" s="148"/>
      <c r="B63" s="148"/>
      <c r="C63" s="150"/>
      <c r="D63" s="150"/>
      <c r="E63" s="150"/>
      <c r="F63" s="150"/>
      <c r="G63" s="150"/>
      <c r="H63" s="150"/>
      <c r="I63" s="151"/>
      <c r="J63" s="150"/>
      <c r="K63" s="150"/>
      <c r="L63" s="150"/>
      <c r="M63" s="151"/>
      <c r="N63" s="151"/>
      <c r="O63" s="150"/>
      <c r="P63" s="150"/>
      <c r="Q63" s="150"/>
      <c r="R63" s="150"/>
    </row>
    <row r="64" spans="1:19" x14ac:dyDescent="0.25">
      <c r="A64" s="148"/>
      <c r="B64" s="148"/>
      <c r="C64" s="150"/>
      <c r="D64" s="150"/>
      <c r="E64" s="150"/>
      <c r="F64" s="150"/>
      <c r="G64" s="150"/>
      <c r="H64" s="150"/>
      <c r="I64" s="151"/>
      <c r="J64" s="150"/>
      <c r="K64" s="150"/>
      <c r="L64" s="150"/>
      <c r="M64" s="151"/>
      <c r="N64" s="151"/>
      <c r="O64" s="150"/>
      <c r="P64" s="150"/>
      <c r="Q64" s="150"/>
      <c r="R64" s="150"/>
    </row>
  </sheetData>
  <mergeCells count="54">
    <mergeCell ref="R25:R27"/>
    <mergeCell ref="R43:R49"/>
    <mergeCell ref="A2:B3"/>
    <mergeCell ref="A62:B64"/>
    <mergeCell ref="C62:R64"/>
    <mergeCell ref="O25:O27"/>
    <mergeCell ref="O43:O49"/>
    <mergeCell ref="P25:P27"/>
    <mergeCell ref="P43:P49"/>
    <mergeCell ref="Q25:Q27"/>
    <mergeCell ref="Q43:Q49"/>
    <mergeCell ref="L25:L27"/>
    <mergeCell ref="L43:L49"/>
    <mergeCell ref="M25:M27"/>
    <mergeCell ref="M43:M49"/>
    <mergeCell ref="N25:N27"/>
    <mergeCell ref="N43:N49"/>
    <mergeCell ref="I25:I27"/>
    <mergeCell ref="I43:I49"/>
    <mergeCell ref="J25:J27"/>
    <mergeCell ref="J43:J49"/>
    <mergeCell ref="K25:K27"/>
    <mergeCell ref="K43:K49"/>
    <mergeCell ref="F25:F27"/>
    <mergeCell ref="F43:F49"/>
    <mergeCell ref="G25:G27"/>
    <mergeCell ref="G43:G49"/>
    <mergeCell ref="H25:H27"/>
    <mergeCell ref="H43:H49"/>
    <mergeCell ref="B28:E28"/>
    <mergeCell ref="B42:E42"/>
    <mergeCell ref="B50:E50"/>
    <mergeCell ref="A58:E58"/>
    <mergeCell ref="A59:E59"/>
    <mergeCell ref="A4:A28"/>
    <mergeCell ref="A29:A50"/>
    <mergeCell ref="A51:A57"/>
    <mergeCell ref="B4:B21"/>
    <mergeCell ref="B23:B27"/>
    <mergeCell ref="B29:B41"/>
    <mergeCell ref="B43:B49"/>
    <mergeCell ref="B51:B57"/>
    <mergeCell ref="C25:C27"/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F15:F18"/>
    <mergeCell ref="R2:R3"/>
  </mergeCells>
  <phoneticPr fontId="26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5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16.2695312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53" t="s">
        <v>130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18" s="1" customFormat="1" ht="13" x14ac:dyDescent="0.25">
      <c r="A2" s="124" t="s">
        <v>0</v>
      </c>
      <c r="B2" s="124"/>
      <c r="C2" s="124" t="s">
        <v>1</v>
      </c>
      <c r="D2" s="124" t="s">
        <v>2</v>
      </c>
      <c r="E2" s="124" t="s">
        <v>3</v>
      </c>
      <c r="F2" s="124" t="s">
        <v>4</v>
      </c>
      <c r="G2" s="120" t="s">
        <v>5</v>
      </c>
      <c r="H2" s="120"/>
      <c r="I2" s="120"/>
      <c r="J2" s="120" t="s">
        <v>6</v>
      </c>
      <c r="K2" s="120"/>
      <c r="L2" s="120"/>
      <c r="M2" s="120"/>
      <c r="N2" s="120"/>
      <c r="O2" s="120"/>
      <c r="P2" s="120" t="s">
        <v>7</v>
      </c>
      <c r="Q2" s="120"/>
      <c r="R2" s="120" t="s">
        <v>8</v>
      </c>
    </row>
    <row r="3" spans="1:18" s="1" customFormat="1" ht="30" customHeight="1" x14ac:dyDescent="0.25">
      <c r="A3" s="124"/>
      <c r="B3" s="124"/>
      <c r="C3" s="124"/>
      <c r="D3" s="124"/>
      <c r="E3" s="124"/>
      <c r="F3" s="124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20"/>
    </row>
    <row r="4" spans="1:18" s="2" customFormat="1" ht="21" customHeight="1" x14ac:dyDescent="0.25">
      <c r="A4" s="128" t="s">
        <v>14</v>
      </c>
      <c r="B4" s="133" t="s">
        <v>15</v>
      </c>
      <c r="C4" s="8">
        <v>1</v>
      </c>
      <c r="D4" s="9" t="s">
        <v>16</v>
      </c>
      <c r="E4" s="10" t="s">
        <v>17</v>
      </c>
      <c r="F4" s="8">
        <v>3</v>
      </c>
      <c r="G4" s="8">
        <v>48</v>
      </c>
      <c r="H4" s="8">
        <v>40</v>
      </c>
      <c r="I4" s="8">
        <v>8</v>
      </c>
      <c r="J4" s="41">
        <v>4</v>
      </c>
      <c r="K4" s="42"/>
      <c r="L4" s="42"/>
      <c r="M4" s="42"/>
      <c r="N4" s="43"/>
      <c r="O4" s="43"/>
      <c r="P4" s="44" t="s">
        <v>18</v>
      </c>
      <c r="Q4" s="65"/>
      <c r="R4" s="66"/>
    </row>
    <row r="5" spans="1:18" s="2" customFormat="1" ht="14" x14ac:dyDescent="0.25">
      <c r="A5" s="128"/>
      <c r="B5" s="161"/>
      <c r="C5" s="8">
        <v>2</v>
      </c>
      <c r="D5" s="9" t="s">
        <v>25</v>
      </c>
      <c r="E5" s="11" t="s">
        <v>131</v>
      </c>
      <c r="F5" s="12">
        <v>4</v>
      </c>
      <c r="G5" s="12">
        <v>64</v>
      </c>
      <c r="H5" s="12">
        <v>64</v>
      </c>
      <c r="I5" s="12"/>
      <c r="J5" s="9">
        <v>4</v>
      </c>
      <c r="L5" s="42"/>
      <c r="M5" s="42"/>
      <c r="N5" s="43"/>
      <c r="O5" s="43"/>
      <c r="P5" s="45" t="s">
        <v>18</v>
      </c>
      <c r="Q5" s="43"/>
      <c r="R5" s="67"/>
    </row>
    <row r="6" spans="1:18" s="2" customFormat="1" ht="14" x14ac:dyDescent="0.25">
      <c r="A6" s="128"/>
      <c r="B6" s="161"/>
      <c r="C6" s="8">
        <v>3</v>
      </c>
      <c r="D6" s="9" t="s">
        <v>29</v>
      </c>
      <c r="E6" s="11" t="s">
        <v>132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42"/>
      <c r="M6" s="42"/>
      <c r="N6" s="43"/>
      <c r="O6" s="43"/>
      <c r="P6" s="45" t="s">
        <v>18</v>
      </c>
      <c r="Q6" s="43"/>
      <c r="R6" s="67"/>
    </row>
    <row r="7" spans="1:18" s="2" customFormat="1" ht="14" x14ac:dyDescent="0.25">
      <c r="A7" s="128"/>
      <c r="B7" s="161"/>
      <c r="C7" s="8">
        <v>4</v>
      </c>
      <c r="D7" s="9" t="s">
        <v>133</v>
      </c>
      <c r="E7" s="11" t="s">
        <v>134</v>
      </c>
      <c r="F7" s="12"/>
      <c r="G7" s="12"/>
      <c r="H7" s="12"/>
      <c r="I7" s="12"/>
      <c r="J7" s="9"/>
      <c r="K7" s="9"/>
      <c r="L7" s="42"/>
      <c r="M7" s="42"/>
      <c r="N7" s="43"/>
      <c r="O7" s="43"/>
      <c r="P7" s="45"/>
      <c r="Q7" s="43"/>
      <c r="R7" s="67"/>
    </row>
    <row r="8" spans="1:18" s="2" customFormat="1" ht="14" x14ac:dyDescent="0.25">
      <c r="A8" s="128"/>
      <c r="B8" s="161"/>
      <c r="C8" s="8">
        <v>5</v>
      </c>
      <c r="D8" s="9" t="s">
        <v>33</v>
      </c>
      <c r="E8" s="11" t="s">
        <v>34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42"/>
      <c r="L8" s="42"/>
      <c r="M8" s="42"/>
      <c r="N8" s="43"/>
      <c r="O8" s="43"/>
      <c r="P8" s="43"/>
      <c r="Q8" s="45" t="s">
        <v>18</v>
      </c>
      <c r="R8" s="67"/>
    </row>
    <row r="9" spans="1:18" s="2" customFormat="1" ht="14" x14ac:dyDescent="0.25">
      <c r="A9" s="128"/>
      <c r="B9" s="161"/>
      <c r="C9" s="8">
        <v>6</v>
      </c>
      <c r="D9" s="9" t="s">
        <v>35</v>
      </c>
      <c r="E9" s="10" t="s">
        <v>36</v>
      </c>
      <c r="F9" s="12">
        <v>2</v>
      </c>
      <c r="G9" s="12">
        <v>36</v>
      </c>
      <c r="H9" s="13">
        <v>36</v>
      </c>
      <c r="I9" s="12"/>
      <c r="J9" s="9">
        <v>2</v>
      </c>
      <c r="K9" s="9"/>
      <c r="L9" s="9"/>
      <c r="M9" s="9"/>
      <c r="N9" s="42"/>
      <c r="O9" s="42"/>
      <c r="P9" s="42"/>
      <c r="Q9" s="45" t="s">
        <v>18</v>
      </c>
      <c r="R9" s="66"/>
    </row>
    <row r="10" spans="1:18" s="2" customFormat="1" ht="14" x14ac:dyDescent="0.25">
      <c r="A10" s="128"/>
      <c r="B10" s="161"/>
      <c r="C10" s="8">
        <v>7</v>
      </c>
      <c r="D10" s="9" t="s">
        <v>40</v>
      </c>
      <c r="E10" s="10" t="s">
        <v>41</v>
      </c>
      <c r="F10" s="12">
        <v>2</v>
      </c>
      <c r="G10" s="12">
        <v>32</v>
      </c>
      <c r="H10" s="13">
        <v>32</v>
      </c>
      <c r="I10" s="13"/>
      <c r="J10" s="9">
        <v>2</v>
      </c>
      <c r="K10" s="46"/>
      <c r="L10" s="46"/>
      <c r="M10" s="46"/>
      <c r="N10" s="46"/>
      <c r="O10" s="42"/>
      <c r="P10" s="42"/>
      <c r="Q10" s="45" t="s">
        <v>18</v>
      </c>
      <c r="R10" s="66"/>
    </row>
    <row r="11" spans="1:18" s="2" customFormat="1" ht="14" x14ac:dyDescent="0.25">
      <c r="A11" s="128"/>
      <c r="B11" s="161"/>
      <c r="C11" s="8">
        <v>8</v>
      </c>
      <c r="D11" s="9" t="s">
        <v>50</v>
      </c>
      <c r="E11" s="10" t="s">
        <v>51</v>
      </c>
      <c r="F11" s="12">
        <v>1</v>
      </c>
      <c r="G11" s="12">
        <v>16</v>
      </c>
      <c r="H11" s="13">
        <v>12</v>
      </c>
      <c r="I11" s="12">
        <v>4</v>
      </c>
      <c r="J11" s="47">
        <v>2</v>
      </c>
      <c r="L11" s="48"/>
      <c r="M11" s="49"/>
      <c r="N11" s="48"/>
      <c r="O11" s="50"/>
      <c r="P11" s="50"/>
      <c r="Q11" s="45" t="s">
        <v>18</v>
      </c>
      <c r="R11" s="66"/>
    </row>
    <row r="12" spans="1:18" s="2" customFormat="1" ht="14" x14ac:dyDescent="0.25">
      <c r="A12" s="128"/>
      <c r="B12" s="161"/>
      <c r="C12" s="8">
        <v>9</v>
      </c>
      <c r="D12" s="9" t="s">
        <v>42</v>
      </c>
      <c r="E12" s="10" t="s">
        <v>135</v>
      </c>
      <c r="F12" s="156">
        <v>8</v>
      </c>
      <c r="G12" s="156">
        <v>108</v>
      </c>
      <c r="H12" s="156">
        <v>22</v>
      </c>
      <c r="I12" s="156">
        <v>86</v>
      </c>
      <c r="J12" s="9">
        <v>2</v>
      </c>
      <c r="K12" s="51"/>
      <c r="L12" s="51"/>
      <c r="M12" s="51"/>
      <c r="N12" s="9"/>
      <c r="O12" s="42"/>
      <c r="P12" s="42"/>
      <c r="Q12" s="45" t="s">
        <v>18</v>
      </c>
      <c r="R12" s="66"/>
    </row>
    <row r="13" spans="1:18" s="2" customFormat="1" ht="14" x14ac:dyDescent="0.25">
      <c r="A13" s="128"/>
      <c r="B13" s="161"/>
      <c r="C13" s="8">
        <v>10</v>
      </c>
      <c r="D13" s="9" t="s">
        <v>44</v>
      </c>
      <c r="E13" s="10" t="s">
        <v>136</v>
      </c>
      <c r="F13" s="157"/>
      <c r="G13" s="157"/>
      <c r="H13" s="157"/>
      <c r="I13" s="157"/>
      <c r="J13" s="9"/>
      <c r="K13" s="9">
        <v>2</v>
      </c>
      <c r="L13" s="9"/>
      <c r="M13" s="9"/>
      <c r="N13" s="9"/>
      <c r="O13" s="42"/>
      <c r="P13" s="42"/>
      <c r="Q13" s="45" t="s">
        <v>18</v>
      </c>
      <c r="R13" s="66"/>
    </row>
    <row r="14" spans="1:18" s="2" customFormat="1" ht="14" x14ac:dyDescent="0.25">
      <c r="A14" s="128"/>
      <c r="B14" s="161"/>
      <c r="C14" s="8">
        <v>11</v>
      </c>
      <c r="D14" s="9" t="s">
        <v>46</v>
      </c>
      <c r="E14" s="10" t="s">
        <v>137</v>
      </c>
      <c r="F14" s="157"/>
      <c r="G14" s="157"/>
      <c r="H14" s="157"/>
      <c r="I14" s="157"/>
      <c r="J14" s="9"/>
      <c r="K14" s="9"/>
      <c r="L14" s="9">
        <v>2</v>
      </c>
      <c r="M14" s="9"/>
      <c r="N14" s="9"/>
      <c r="O14" s="42"/>
      <c r="P14" s="42"/>
      <c r="Q14" s="45" t="s">
        <v>18</v>
      </c>
      <c r="R14" s="66"/>
    </row>
    <row r="15" spans="1:18" s="2" customFormat="1" ht="14" x14ac:dyDescent="0.25">
      <c r="A15" s="128"/>
      <c r="B15" s="161"/>
      <c r="C15" s="8">
        <v>12</v>
      </c>
      <c r="D15" s="9" t="s">
        <v>48</v>
      </c>
      <c r="E15" s="10" t="s">
        <v>138</v>
      </c>
      <c r="F15" s="158"/>
      <c r="G15" s="158"/>
      <c r="H15" s="158"/>
      <c r="I15" s="158"/>
      <c r="J15" s="9"/>
      <c r="K15" s="9"/>
      <c r="L15" s="9"/>
      <c r="M15" s="9">
        <v>2</v>
      </c>
      <c r="N15" s="9"/>
      <c r="O15" s="42"/>
      <c r="P15" s="42"/>
      <c r="Q15" s="45" t="s">
        <v>18</v>
      </c>
      <c r="R15" s="66"/>
    </row>
    <row r="16" spans="1:18" s="2" customFormat="1" ht="36" x14ac:dyDescent="0.25">
      <c r="A16" s="128"/>
      <c r="B16" s="161"/>
      <c r="C16" s="8">
        <v>13</v>
      </c>
      <c r="D16" s="9" t="s">
        <v>23</v>
      </c>
      <c r="E16" s="11" t="s">
        <v>24</v>
      </c>
      <c r="F16" s="8">
        <v>4</v>
      </c>
      <c r="G16" s="8">
        <f t="shared" ref="G16" si="0">H16+I16</f>
        <v>64</v>
      </c>
      <c r="H16" s="8">
        <v>56</v>
      </c>
      <c r="I16" s="8">
        <v>8</v>
      </c>
      <c r="J16" s="52"/>
      <c r="K16" s="41">
        <v>4</v>
      </c>
      <c r="L16" s="42"/>
      <c r="M16" s="9"/>
      <c r="N16" s="45"/>
      <c r="O16" s="45"/>
      <c r="P16" s="44" t="s">
        <v>18</v>
      </c>
      <c r="Q16" s="44"/>
      <c r="R16" s="66"/>
    </row>
    <row r="17" spans="1:18" s="2" customFormat="1" ht="14" x14ac:dyDescent="0.25">
      <c r="A17" s="128"/>
      <c r="B17" s="161"/>
      <c r="C17" s="8">
        <v>14</v>
      </c>
      <c r="D17" s="9" t="s">
        <v>27</v>
      </c>
      <c r="E17" s="11" t="s">
        <v>139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42"/>
      <c r="M17" s="42"/>
      <c r="N17" s="43"/>
      <c r="O17" s="43"/>
      <c r="P17" s="45" t="s">
        <v>18</v>
      </c>
      <c r="Q17" s="43"/>
      <c r="R17" s="67"/>
    </row>
    <row r="18" spans="1:18" s="2" customFormat="1" ht="14" x14ac:dyDescent="0.25">
      <c r="A18" s="128"/>
      <c r="B18" s="161"/>
      <c r="C18" s="8">
        <v>15</v>
      </c>
      <c r="D18" s="9" t="s">
        <v>31</v>
      </c>
      <c r="E18" s="11" t="s">
        <v>32</v>
      </c>
      <c r="F18" s="15">
        <v>2</v>
      </c>
      <c r="G18" s="12">
        <v>32</v>
      </c>
      <c r="H18" s="13">
        <v>28</v>
      </c>
      <c r="I18" s="13">
        <v>4</v>
      </c>
      <c r="J18" s="20"/>
      <c r="K18" s="53">
        <v>2</v>
      </c>
      <c r="L18" s="46"/>
      <c r="M18" s="46"/>
      <c r="N18" s="43"/>
      <c r="O18" s="43"/>
      <c r="Q18" s="20" t="s">
        <v>18</v>
      </c>
      <c r="R18" s="67"/>
    </row>
    <row r="19" spans="1:18" s="2" customFormat="1" ht="14" x14ac:dyDescent="0.25">
      <c r="A19" s="128"/>
      <c r="B19" s="161"/>
      <c r="C19" s="8">
        <v>16</v>
      </c>
      <c r="D19" s="16" t="s">
        <v>54</v>
      </c>
      <c r="E19" s="17" t="s">
        <v>55</v>
      </c>
      <c r="F19" s="18">
        <v>2</v>
      </c>
      <c r="G19" s="18">
        <v>22</v>
      </c>
      <c r="H19" s="19">
        <v>8</v>
      </c>
      <c r="I19" s="18">
        <v>14</v>
      </c>
      <c r="J19" s="54"/>
      <c r="K19" s="55" t="s">
        <v>56</v>
      </c>
      <c r="L19" s="56"/>
      <c r="M19" s="57"/>
      <c r="N19" s="56"/>
      <c r="O19" s="58"/>
      <c r="P19" s="58"/>
      <c r="Q19" s="20" t="s">
        <v>18</v>
      </c>
      <c r="R19" s="66"/>
    </row>
    <row r="20" spans="1:18" s="2" customFormat="1" ht="14" x14ac:dyDescent="0.25">
      <c r="A20" s="128"/>
      <c r="B20" s="161"/>
      <c r="C20" s="8">
        <v>17</v>
      </c>
      <c r="D20" s="9" t="s">
        <v>140</v>
      </c>
      <c r="E20" s="10" t="s">
        <v>141</v>
      </c>
      <c r="F20" s="12">
        <v>1</v>
      </c>
      <c r="G20" s="12">
        <v>16</v>
      </c>
      <c r="H20" s="13">
        <v>14</v>
      </c>
      <c r="I20" s="12">
        <v>2</v>
      </c>
      <c r="J20" s="52"/>
      <c r="K20" s="46"/>
      <c r="L20" s="41">
        <v>2</v>
      </c>
      <c r="M20" s="9"/>
      <c r="N20" s="9"/>
      <c r="O20" s="42"/>
      <c r="P20" s="42"/>
      <c r="Q20" s="45" t="s">
        <v>18</v>
      </c>
      <c r="R20" s="66"/>
    </row>
    <row r="21" spans="1:18" s="2" customFormat="1" ht="14" x14ac:dyDescent="0.25">
      <c r="A21" s="128"/>
      <c r="B21" s="161"/>
      <c r="C21" s="8">
        <v>18</v>
      </c>
      <c r="D21" s="9" t="s">
        <v>52</v>
      </c>
      <c r="E21" s="10" t="s">
        <v>53</v>
      </c>
      <c r="F21" s="12">
        <v>1</v>
      </c>
      <c r="G21" s="12">
        <v>16</v>
      </c>
      <c r="H21" s="13">
        <v>12</v>
      </c>
      <c r="I21" s="13">
        <v>4</v>
      </c>
      <c r="J21" s="59"/>
      <c r="K21" s="9"/>
      <c r="L21" s="9"/>
      <c r="M21" s="41">
        <v>2</v>
      </c>
      <c r="N21" s="9"/>
      <c r="O21" s="42"/>
      <c r="P21" s="42"/>
      <c r="Q21" s="45" t="s">
        <v>18</v>
      </c>
      <c r="R21" s="66"/>
    </row>
    <row r="22" spans="1:18" s="2" customFormat="1" ht="26" x14ac:dyDescent="0.25">
      <c r="A22" s="128"/>
      <c r="B22" s="161"/>
      <c r="C22" s="8">
        <v>19</v>
      </c>
      <c r="D22" s="9" t="s">
        <v>19</v>
      </c>
      <c r="E22" s="10" t="s">
        <v>20</v>
      </c>
      <c r="F22" s="8">
        <v>1</v>
      </c>
      <c r="G22" s="8">
        <v>36</v>
      </c>
      <c r="H22" s="8">
        <v>32</v>
      </c>
      <c r="I22" s="60">
        <v>4</v>
      </c>
      <c r="J22" s="20" t="s">
        <v>21</v>
      </c>
      <c r="K22" s="20" t="s">
        <v>21</v>
      </c>
      <c r="L22" s="20" t="s">
        <v>21</v>
      </c>
      <c r="M22" s="20" t="s">
        <v>21</v>
      </c>
      <c r="N22" s="20" t="s">
        <v>142</v>
      </c>
      <c r="O22" s="45"/>
      <c r="P22" s="44"/>
      <c r="Q22" s="44" t="s">
        <v>18</v>
      </c>
      <c r="R22" s="68" t="s">
        <v>22</v>
      </c>
    </row>
    <row r="23" spans="1:18" s="2" customFormat="1" ht="26" x14ac:dyDescent="0.25">
      <c r="A23" s="128"/>
      <c r="B23" s="161"/>
      <c r="C23" s="8">
        <v>20</v>
      </c>
      <c r="D23" s="20" t="s">
        <v>37</v>
      </c>
      <c r="E23" s="17" t="s">
        <v>38</v>
      </c>
      <c r="F23" s="18">
        <v>1</v>
      </c>
      <c r="G23" s="18">
        <v>12</v>
      </c>
      <c r="H23" s="19">
        <v>12</v>
      </c>
      <c r="I23" s="18"/>
      <c r="J23" s="20"/>
      <c r="K23" s="20" t="s">
        <v>142</v>
      </c>
      <c r="L23" s="20" t="s">
        <v>142</v>
      </c>
      <c r="M23" s="20" t="s">
        <v>142</v>
      </c>
      <c r="N23" s="61"/>
      <c r="O23" s="61"/>
      <c r="P23" s="61"/>
      <c r="Q23" s="45" t="s">
        <v>18</v>
      </c>
      <c r="R23" s="68" t="s">
        <v>22</v>
      </c>
    </row>
    <row r="24" spans="1:18" s="2" customFormat="1" ht="14" x14ac:dyDescent="0.25">
      <c r="A24" s="128"/>
      <c r="B24" s="121" t="s">
        <v>57</v>
      </c>
      <c r="C24" s="154"/>
      <c r="D24" s="154"/>
      <c r="E24" s="155"/>
      <c r="F24" s="14">
        <v>40</v>
      </c>
      <c r="G24" s="14">
        <v>630</v>
      </c>
      <c r="H24" s="22">
        <v>476</v>
      </c>
      <c r="I24" s="22">
        <v>154</v>
      </c>
      <c r="J24" s="62"/>
      <c r="K24" s="57"/>
      <c r="L24" s="57"/>
      <c r="M24" s="57"/>
      <c r="N24" s="56"/>
      <c r="O24" s="58"/>
      <c r="P24" s="58"/>
      <c r="Q24" s="45" t="s">
        <v>18</v>
      </c>
      <c r="R24" s="66"/>
    </row>
    <row r="25" spans="1:18" s="2" customFormat="1" ht="13" x14ac:dyDescent="0.25">
      <c r="A25" s="128"/>
      <c r="B25" s="134" t="s">
        <v>58</v>
      </c>
      <c r="C25" s="23">
        <v>21</v>
      </c>
      <c r="D25" s="24" t="s">
        <v>59</v>
      </c>
      <c r="E25" s="25" t="s">
        <v>60</v>
      </c>
      <c r="F25" s="26">
        <v>2</v>
      </c>
      <c r="G25" s="26">
        <v>32</v>
      </c>
      <c r="H25" s="18"/>
      <c r="I25" s="18"/>
      <c r="J25" s="18"/>
      <c r="K25" s="18">
        <v>2</v>
      </c>
      <c r="L25" s="63"/>
      <c r="M25" s="18"/>
      <c r="N25" s="18"/>
      <c r="O25" s="18"/>
      <c r="P25" s="18"/>
      <c r="Q25" s="18" t="s">
        <v>18</v>
      </c>
      <c r="R25" s="18"/>
    </row>
    <row r="26" spans="1:18" s="2" customFormat="1" ht="36" x14ac:dyDescent="0.25">
      <c r="A26" s="128"/>
      <c r="B26" s="134"/>
      <c r="C26" s="23">
        <v>22</v>
      </c>
      <c r="D26" s="24" t="s">
        <v>59</v>
      </c>
      <c r="E26" s="25" t="s">
        <v>61</v>
      </c>
      <c r="F26" s="26">
        <v>2</v>
      </c>
      <c r="G26" s="26">
        <v>32</v>
      </c>
      <c r="H26" s="18"/>
      <c r="I26" s="18"/>
      <c r="J26" s="18"/>
      <c r="K26" s="18"/>
      <c r="L26" s="18">
        <v>2</v>
      </c>
      <c r="M26" s="18"/>
      <c r="N26" s="18"/>
      <c r="O26" s="18"/>
      <c r="P26" s="18"/>
      <c r="Q26" s="18" t="s">
        <v>18</v>
      </c>
      <c r="R26" s="18"/>
    </row>
    <row r="27" spans="1:18" s="2" customFormat="1" ht="13" x14ac:dyDescent="0.25">
      <c r="A27" s="128"/>
      <c r="B27" s="134"/>
      <c r="C27" s="163">
        <v>23</v>
      </c>
      <c r="D27" s="27" t="s">
        <v>62</v>
      </c>
      <c r="E27" s="25" t="s">
        <v>63</v>
      </c>
      <c r="F27" s="166">
        <v>2</v>
      </c>
      <c r="G27" s="166">
        <v>32</v>
      </c>
      <c r="H27" s="169"/>
      <c r="I27" s="169"/>
      <c r="J27" s="169"/>
      <c r="K27" s="169"/>
      <c r="L27" s="169"/>
      <c r="M27" s="169">
        <v>2</v>
      </c>
      <c r="N27" s="169"/>
      <c r="O27" s="169"/>
      <c r="P27" s="169"/>
      <c r="Q27" s="169" t="s">
        <v>18</v>
      </c>
      <c r="R27" s="169"/>
    </row>
    <row r="28" spans="1:18" s="2" customFormat="1" ht="13" x14ac:dyDescent="0.25">
      <c r="A28" s="128"/>
      <c r="B28" s="134"/>
      <c r="C28" s="164"/>
      <c r="D28" s="27" t="s">
        <v>62</v>
      </c>
      <c r="E28" s="25" t="s">
        <v>64</v>
      </c>
      <c r="F28" s="167"/>
      <c r="G28" s="167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</row>
    <row r="29" spans="1:18" s="2" customFormat="1" ht="13" x14ac:dyDescent="0.25">
      <c r="A29" s="128"/>
      <c r="B29" s="134"/>
      <c r="C29" s="165"/>
      <c r="D29" s="27" t="s">
        <v>62</v>
      </c>
      <c r="E29" s="25" t="s">
        <v>65</v>
      </c>
      <c r="F29" s="168"/>
      <c r="G29" s="168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</row>
    <row r="30" spans="1:18" s="3" customFormat="1" ht="13" x14ac:dyDescent="0.25">
      <c r="A30" s="128"/>
      <c r="B30" s="128" t="s">
        <v>57</v>
      </c>
      <c r="C30" s="128"/>
      <c r="D30" s="128"/>
      <c r="E30" s="128"/>
      <c r="F30" s="21">
        <v>6</v>
      </c>
      <c r="G30" s="28">
        <v>96</v>
      </c>
      <c r="H30" s="28"/>
      <c r="I30" s="28"/>
      <c r="J30" s="28"/>
      <c r="K30" s="28">
        <v>2</v>
      </c>
      <c r="L30" s="28">
        <v>2</v>
      </c>
      <c r="M30" s="28">
        <v>2</v>
      </c>
      <c r="N30" s="28"/>
      <c r="O30" s="28"/>
      <c r="P30" s="28"/>
      <c r="Q30" s="28"/>
      <c r="R30" s="69"/>
    </row>
    <row r="31" spans="1:18" s="2" customFormat="1" ht="13" x14ac:dyDescent="0.25">
      <c r="A31" s="128" t="s">
        <v>143</v>
      </c>
      <c r="B31" s="133" t="s">
        <v>144</v>
      </c>
      <c r="C31" s="8"/>
      <c r="D31" s="8"/>
      <c r="E31" s="29"/>
      <c r="F31" s="29"/>
      <c r="G31" s="30"/>
      <c r="H31" s="30"/>
      <c r="I31" s="30"/>
      <c r="J31" s="30"/>
      <c r="K31" s="8"/>
      <c r="L31" s="8"/>
      <c r="M31" s="8"/>
      <c r="N31" s="8"/>
      <c r="O31" s="8"/>
      <c r="P31" s="8"/>
      <c r="Q31" s="39"/>
      <c r="R31" s="66"/>
    </row>
    <row r="32" spans="1:18" s="2" customFormat="1" ht="13" x14ac:dyDescent="0.25">
      <c r="A32" s="128"/>
      <c r="B32" s="161"/>
      <c r="C32" s="8"/>
      <c r="D32" s="8"/>
      <c r="E32" s="29"/>
      <c r="F32" s="29"/>
      <c r="G32" s="8"/>
      <c r="H32" s="8"/>
      <c r="I32" s="8"/>
      <c r="J32" s="8"/>
      <c r="K32" s="8"/>
      <c r="L32" s="8"/>
      <c r="M32" s="8"/>
      <c r="N32" s="8"/>
      <c r="O32" s="8"/>
      <c r="P32" s="8"/>
      <c r="Q32" s="39"/>
      <c r="R32" s="66"/>
    </row>
    <row r="33" spans="1:18" s="2" customFormat="1" ht="26" x14ac:dyDescent="0.25">
      <c r="A33" s="128"/>
      <c r="B33" s="161"/>
      <c r="C33" s="8"/>
      <c r="D33" s="8"/>
      <c r="E33" s="29"/>
      <c r="F33" s="29"/>
      <c r="G33" s="8"/>
      <c r="H33" s="8"/>
      <c r="I33" s="8"/>
      <c r="J33" s="8"/>
      <c r="K33" s="8"/>
      <c r="L33" s="8"/>
      <c r="M33" s="8"/>
      <c r="N33" s="8"/>
      <c r="O33" s="8"/>
      <c r="P33" s="8"/>
      <c r="Q33" s="39"/>
      <c r="R33" s="68" t="s">
        <v>78</v>
      </c>
    </row>
    <row r="34" spans="1:18" s="2" customFormat="1" ht="26" x14ac:dyDescent="0.25">
      <c r="A34" s="128"/>
      <c r="B34" s="161"/>
      <c r="C34" s="8"/>
      <c r="D34" s="8"/>
      <c r="E34" s="29"/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39"/>
      <c r="R34" s="68" t="s">
        <v>78</v>
      </c>
    </row>
    <row r="35" spans="1:18" s="2" customFormat="1" ht="26" x14ac:dyDescent="0.25">
      <c r="A35" s="128"/>
      <c r="B35" s="161"/>
      <c r="C35" s="8"/>
      <c r="D35" s="8"/>
      <c r="E35" s="29"/>
      <c r="F35" s="29"/>
      <c r="G35" s="8"/>
      <c r="H35" s="8"/>
      <c r="I35" s="8"/>
      <c r="J35" s="8"/>
      <c r="K35" s="8"/>
      <c r="L35" s="8"/>
      <c r="M35" s="8"/>
      <c r="N35" s="8"/>
      <c r="O35" s="8"/>
      <c r="P35" s="8"/>
      <c r="Q35" s="39"/>
      <c r="R35" s="68" t="s">
        <v>78</v>
      </c>
    </row>
    <row r="36" spans="1:18" s="2" customFormat="1" ht="13" x14ac:dyDescent="0.25">
      <c r="A36" s="128"/>
      <c r="B36" s="128" t="s">
        <v>57</v>
      </c>
      <c r="C36" s="128"/>
      <c r="D36" s="128"/>
      <c r="E36" s="128"/>
      <c r="F36" s="29"/>
      <c r="G36" s="8"/>
      <c r="H36" s="8"/>
      <c r="I36" s="8"/>
      <c r="J36" s="8"/>
      <c r="K36" s="8"/>
      <c r="L36" s="8"/>
      <c r="M36" s="8"/>
      <c r="N36" s="8"/>
      <c r="O36" s="8"/>
      <c r="P36" s="8"/>
      <c r="Q36" s="39"/>
      <c r="R36" s="66"/>
    </row>
    <row r="37" spans="1:18" s="2" customFormat="1" ht="13" x14ac:dyDescent="0.25">
      <c r="A37" s="128"/>
      <c r="B37" s="128" t="s">
        <v>93</v>
      </c>
      <c r="C37" s="8"/>
      <c r="D37" s="8"/>
      <c r="E37" s="29"/>
      <c r="F37" s="29"/>
      <c r="G37" s="8"/>
      <c r="H37" s="8"/>
      <c r="I37" s="8"/>
      <c r="J37" s="8"/>
      <c r="K37" s="8"/>
      <c r="L37" s="8"/>
      <c r="M37" s="8"/>
      <c r="N37" s="8"/>
      <c r="O37" s="8"/>
      <c r="P37" s="8"/>
      <c r="Q37" s="39"/>
      <c r="R37" s="66"/>
    </row>
    <row r="38" spans="1:18" s="2" customFormat="1" ht="13" x14ac:dyDescent="0.25">
      <c r="A38" s="128"/>
      <c r="B38" s="128"/>
      <c r="C38" s="8"/>
      <c r="D38" s="8"/>
      <c r="E38" s="29"/>
      <c r="F38" s="29"/>
      <c r="G38" s="8"/>
      <c r="H38" s="8"/>
      <c r="I38" s="8"/>
      <c r="J38" s="8"/>
      <c r="K38" s="8"/>
      <c r="L38" s="8"/>
      <c r="M38" s="8"/>
      <c r="N38" s="8"/>
      <c r="O38" s="8"/>
      <c r="P38" s="8"/>
      <c r="Q38" s="39"/>
      <c r="R38" s="66"/>
    </row>
    <row r="39" spans="1:18" s="2" customFormat="1" ht="13" x14ac:dyDescent="0.25">
      <c r="A39" s="128"/>
      <c r="B39" s="128"/>
      <c r="C39" s="8"/>
      <c r="D39" s="8"/>
      <c r="E39" s="29"/>
      <c r="F39" s="29"/>
      <c r="G39" s="8"/>
      <c r="H39" s="8"/>
      <c r="I39" s="8"/>
      <c r="J39" s="8"/>
      <c r="K39" s="8"/>
      <c r="L39" s="8"/>
      <c r="M39" s="8"/>
      <c r="N39" s="8"/>
      <c r="O39" s="8"/>
      <c r="P39" s="8"/>
      <c r="Q39" s="39"/>
      <c r="R39" s="66"/>
    </row>
    <row r="40" spans="1:18" s="2" customFormat="1" ht="13" x14ac:dyDescent="0.25">
      <c r="A40" s="128"/>
      <c r="B40" s="128"/>
      <c r="C40" s="8"/>
      <c r="D40" s="8"/>
      <c r="E40" s="29"/>
      <c r="F40" s="29"/>
      <c r="G40" s="8"/>
      <c r="H40" s="8"/>
      <c r="I40" s="8"/>
      <c r="J40" s="8"/>
      <c r="K40" s="8"/>
      <c r="L40" s="8"/>
      <c r="M40" s="8"/>
      <c r="N40" s="8"/>
      <c r="O40" s="8"/>
      <c r="P40" s="8"/>
      <c r="Q40" s="39"/>
      <c r="R40" s="51"/>
    </row>
    <row r="41" spans="1:18" s="2" customFormat="1" ht="13" x14ac:dyDescent="0.25">
      <c r="A41" s="128"/>
      <c r="B41" s="128"/>
      <c r="C41" s="8"/>
      <c r="D41" s="8"/>
      <c r="E41" s="29"/>
      <c r="F41" s="29"/>
      <c r="G41" s="8"/>
      <c r="H41" s="8"/>
      <c r="I41" s="8"/>
      <c r="J41" s="8"/>
      <c r="K41" s="8"/>
      <c r="L41" s="8"/>
      <c r="M41" s="8"/>
      <c r="N41" s="8"/>
      <c r="O41" s="8"/>
      <c r="P41" s="8"/>
      <c r="Q41" s="39"/>
      <c r="R41" s="51"/>
    </row>
    <row r="42" spans="1:18" s="3" customFormat="1" ht="13" x14ac:dyDescent="0.25">
      <c r="A42" s="128"/>
      <c r="B42" s="128" t="s">
        <v>57</v>
      </c>
      <c r="C42" s="128"/>
      <c r="D42" s="128"/>
      <c r="E42" s="128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70"/>
      <c r="R42" s="29"/>
    </row>
    <row r="43" spans="1:18" s="2" customFormat="1" ht="13" x14ac:dyDescent="0.25">
      <c r="A43" s="128" t="s">
        <v>109</v>
      </c>
      <c r="B43" s="133" t="s">
        <v>110</v>
      </c>
      <c r="C43" s="8"/>
      <c r="D43" s="32" t="s">
        <v>35</v>
      </c>
      <c r="E43" s="33" t="s">
        <v>111</v>
      </c>
      <c r="F43" s="34">
        <v>2</v>
      </c>
      <c r="G43" s="34">
        <v>112</v>
      </c>
      <c r="H43" s="34">
        <v>0</v>
      </c>
      <c r="I43" s="34">
        <v>112</v>
      </c>
      <c r="J43" s="36" t="s">
        <v>112</v>
      </c>
      <c r="K43" s="8"/>
      <c r="L43" s="8"/>
      <c r="M43" s="8"/>
      <c r="N43" s="8"/>
      <c r="O43" s="8"/>
      <c r="P43" s="39"/>
      <c r="Q43" s="8"/>
      <c r="R43" s="51"/>
    </row>
    <row r="44" spans="1:18" s="2" customFormat="1" ht="13" x14ac:dyDescent="0.25">
      <c r="A44" s="128"/>
      <c r="B44" s="161"/>
      <c r="C44" s="8"/>
      <c r="D44" s="32"/>
      <c r="E44" s="33" t="s">
        <v>117</v>
      </c>
      <c r="F44" s="34">
        <v>4</v>
      </c>
      <c r="G44" s="8"/>
      <c r="H44" s="8"/>
      <c r="I44" s="8"/>
      <c r="J44" s="8"/>
      <c r="K44" s="8"/>
      <c r="L44" s="8"/>
      <c r="M44" s="8"/>
      <c r="N44" s="34" t="s">
        <v>115</v>
      </c>
      <c r="O44" s="36" t="s">
        <v>115</v>
      </c>
      <c r="P44" s="39"/>
      <c r="Q44" s="8"/>
      <c r="R44" s="51"/>
    </row>
    <row r="45" spans="1:18" s="2" customFormat="1" ht="13" x14ac:dyDescent="0.25">
      <c r="A45" s="128"/>
      <c r="B45" s="161"/>
      <c r="C45" s="8"/>
      <c r="D45" s="32"/>
      <c r="E45" s="33" t="s">
        <v>119</v>
      </c>
      <c r="F45" s="34">
        <v>8</v>
      </c>
      <c r="G45" s="8"/>
      <c r="H45" s="8"/>
      <c r="I45" s="8"/>
      <c r="J45" s="8"/>
      <c r="K45" s="8"/>
      <c r="L45" s="8"/>
      <c r="M45" s="8"/>
      <c r="N45" s="34" t="s">
        <v>120</v>
      </c>
      <c r="O45" s="36"/>
      <c r="P45" s="39"/>
      <c r="Q45" s="8"/>
      <c r="R45" s="51"/>
    </row>
    <row r="46" spans="1:18" s="2" customFormat="1" ht="13" x14ac:dyDescent="0.25">
      <c r="A46" s="128"/>
      <c r="B46" s="161"/>
      <c r="C46" s="8"/>
      <c r="D46" s="32"/>
      <c r="E46" s="35" t="s">
        <v>122</v>
      </c>
      <c r="F46" s="36">
        <v>8</v>
      </c>
      <c r="G46" s="8"/>
      <c r="H46" s="8"/>
      <c r="I46" s="8"/>
      <c r="J46" s="8"/>
      <c r="K46" s="8"/>
      <c r="L46" s="8"/>
      <c r="M46" s="8"/>
      <c r="N46" s="8"/>
      <c r="O46" s="36" t="s">
        <v>120</v>
      </c>
      <c r="P46" s="39"/>
      <c r="Q46" s="8"/>
      <c r="R46" s="51"/>
    </row>
    <row r="47" spans="1:18" s="2" customFormat="1" ht="13" x14ac:dyDescent="0.25">
      <c r="A47" s="128"/>
      <c r="B47" s="161"/>
      <c r="C47" s="8"/>
      <c r="D47" s="32"/>
      <c r="E47" s="37" t="s">
        <v>124</v>
      </c>
      <c r="F47" s="38">
        <v>1</v>
      </c>
      <c r="G47" s="8"/>
      <c r="H47" s="8"/>
      <c r="I47" s="8"/>
      <c r="J47" s="8"/>
      <c r="K47" s="8"/>
      <c r="L47" s="8"/>
      <c r="M47" s="8"/>
      <c r="N47" s="8"/>
      <c r="O47" s="36"/>
      <c r="P47" s="39"/>
      <c r="Q47" s="8"/>
      <c r="R47" s="51"/>
    </row>
    <row r="48" spans="1:18" s="3" customFormat="1" ht="13" x14ac:dyDescent="0.25">
      <c r="A48" s="128"/>
      <c r="B48" s="162"/>
      <c r="C48" s="8"/>
      <c r="D48" s="8"/>
      <c r="E48" s="29" t="s">
        <v>126</v>
      </c>
      <c r="F48" s="39">
        <v>2</v>
      </c>
      <c r="G48" s="8"/>
      <c r="H48" s="40"/>
      <c r="I48" s="8"/>
      <c r="J48" s="8"/>
      <c r="K48" s="8"/>
      <c r="L48" s="8"/>
      <c r="M48" s="8"/>
      <c r="N48" s="8"/>
      <c r="O48" s="8"/>
      <c r="P48" s="39"/>
      <c r="Q48" s="8"/>
      <c r="R48" s="29"/>
    </row>
    <row r="49" spans="1:18" s="3" customFormat="1" ht="13" x14ac:dyDescent="0.25">
      <c r="A49" s="130" t="s">
        <v>57</v>
      </c>
      <c r="B49" s="159"/>
      <c r="C49" s="159"/>
      <c r="D49" s="159"/>
      <c r="E49" s="160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9"/>
    </row>
    <row r="50" spans="1:18" s="2" customFormat="1" ht="13" x14ac:dyDescent="0.25">
      <c r="A50" s="130" t="s">
        <v>127</v>
      </c>
      <c r="B50" s="159"/>
      <c r="C50" s="159"/>
      <c r="D50" s="159"/>
      <c r="E50" s="16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1"/>
    </row>
    <row r="51" spans="1:18" s="2" customFormat="1" ht="13" x14ac:dyDescent="0.25">
      <c r="I51" s="64"/>
      <c r="N51" s="3"/>
    </row>
  </sheetData>
  <mergeCells count="42">
    <mergeCell ref="N27:N29"/>
    <mergeCell ref="O27:O29"/>
    <mergeCell ref="P27:P29"/>
    <mergeCell ref="Q27:Q29"/>
    <mergeCell ref="R2:R3"/>
    <mergeCell ref="R27:R29"/>
    <mergeCell ref="I27:I29"/>
    <mergeCell ref="J27:J29"/>
    <mergeCell ref="K27:K29"/>
    <mergeCell ref="L27:L29"/>
    <mergeCell ref="M27:M29"/>
    <mergeCell ref="F27:F29"/>
    <mergeCell ref="G12:G15"/>
    <mergeCell ref="G27:G29"/>
    <mergeCell ref="H12:H15"/>
    <mergeCell ref="H27:H29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</mergeCells>
  <phoneticPr fontId="26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三年高职</vt:lpstr>
      <vt:lpstr>Sheet2</vt:lpstr>
      <vt:lpstr>Sheet3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2024-01-11T00:38:46Z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3912A7E2D4154EEF88C0277F6DCF1D34</vt:lpwstr>
  </property>
</Properties>
</file>