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4.三年制高职云计算技术应用专业人才培养方案\"/>
    </mc:Choice>
  </mc:AlternateContent>
  <xr:revisionPtr revIDLastSave="0" documentId="13_ncr:1_{6CFA053B-2EF1-4258-BD06-3C4C3E2DE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云计算技术应用专业教学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" l="1"/>
  <c r="K60" i="2"/>
  <c r="J60" i="2"/>
  <c r="J59" i="2"/>
  <c r="I59" i="2"/>
  <c r="H59" i="2"/>
  <c r="G59" i="2"/>
  <c r="F59" i="2"/>
  <c r="H52" i="2"/>
  <c r="G52" i="2"/>
  <c r="I52" i="2" s="1"/>
  <c r="F52" i="2"/>
  <c r="I50" i="2"/>
  <c r="I48" i="2"/>
  <c r="I46" i="2"/>
  <c r="I44" i="2"/>
  <c r="I42" i="2"/>
  <c r="L41" i="2"/>
  <c r="K41" i="2"/>
  <c r="J41" i="2"/>
  <c r="H41" i="2"/>
  <c r="G41" i="2"/>
  <c r="I41" i="2" s="1"/>
  <c r="F41" i="2"/>
  <c r="I40" i="2"/>
  <c r="I39" i="2"/>
  <c r="I38" i="2"/>
  <c r="I37" i="2"/>
  <c r="I36" i="2"/>
  <c r="I35" i="2"/>
  <c r="I34" i="2"/>
  <c r="I33" i="2"/>
  <c r="I32" i="2"/>
  <c r="I31" i="2"/>
  <c r="M24" i="2"/>
  <c r="M60" i="2" s="1"/>
  <c r="I24" i="2"/>
  <c r="H24" i="2"/>
  <c r="H60" i="2" s="1"/>
  <c r="G24" i="2"/>
  <c r="G60" i="2" s="1"/>
  <c r="F24" i="2"/>
  <c r="F60" i="2" s="1"/>
  <c r="G7" i="2"/>
  <c r="I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<sst xmlns="http://schemas.openxmlformats.org/spreadsheetml/2006/main" count="180" uniqueCount="128">
  <si>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</si>
  <si>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</si>
  <si>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</si>
  <si>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</si>
  <si>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</si>
  <si>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</si>
  <si>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</si>
  <si>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</si>
  <si>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</si>
  <si>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</si>
  <si>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</si>
  <si>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</si>
  <si>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</si>
  <si>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</si>
  <si>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</si>
  <si>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</si>
  <si>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</si>
  <si>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</si>
  <si>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</si>
  <si>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</si>
  <si>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</si>
  <si>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</si>
  <si>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</si>
  <si>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</si>
  <si>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</si>
  <si>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</si>
  <si>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</si>
  <si>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</si>
  <si>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</si>
  <si>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</si>
  <si>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</si>
  <si>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</si>
  <si>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</si>
  <si>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</si>
  <si>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</si>
  <si>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</si>
  <si>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</si>
  <si>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</si>
  <si>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</si>
  <si>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</si>
  <si>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</si>
  <si>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</si>
  <si>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</si>
  <si>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</si>
  <si>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</si>
  <si>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</si>
  <si>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</si>
  <si>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</si>
  <si>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</si>
  <si>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</si>
  <si>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</si>
  <si>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</si>
  <si>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</si>
  <si>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</si>
  <si>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</si>
  <si>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</si>
  <si>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</si>
  <si>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</si>
  <si>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</si>
  <si>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</si>
  <si>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14</t>
  </si>
  <si>
    <t>6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</si>
  <si>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</si>
  <si>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</si>
  <si>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</si>
  <si>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</si>
  <si>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</si>
  <si>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</si>
  <si>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</si>
  <si>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</si>
  <si>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</si>
  <si>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</si>
  <si>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025112201</t>
  </si>
  <si>
    <t>计算机网络基础</t>
  </si>
  <si>
    <t>025112202</t>
  </si>
  <si>
    <t>linux服务器安全与管理</t>
  </si>
  <si>
    <t>025112205</t>
  </si>
  <si>
    <t>云计算基础架构平台应用(Openstack IaaS)</t>
  </si>
  <si>
    <t>025112203</t>
  </si>
  <si>
    <t>虚拟化技术与应用</t>
  </si>
  <si>
    <t>核心</t>
  </si>
  <si>
    <t>025112206</t>
  </si>
  <si>
    <t>云存储安全与应用</t>
  </si>
  <si>
    <t>025112208</t>
  </si>
  <si>
    <t>云计算数据中心运维</t>
  </si>
  <si>
    <t>025112209</t>
  </si>
  <si>
    <t>Docker容器技术与应用</t>
  </si>
  <si>
    <t>4</t>
  </si>
  <si>
    <t>025112204</t>
  </si>
  <si>
    <t>Python语言程序设计</t>
  </si>
  <si>
    <t>025112210</t>
  </si>
  <si>
    <t>Hadoop大数据平台构建与应用</t>
  </si>
  <si>
    <t>025112207</t>
  </si>
  <si>
    <t>Java程序设计基础</t>
  </si>
  <si>
    <t>专业选修课</t>
  </si>
  <si>
    <t>025122202</t>
  </si>
  <si>
    <t>云计算导论</t>
  </si>
  <si>
    <t>2</t>
  </si>
  <si>
    <t>023122218</t>
  </si>
  <si>
    <t>网络安全意识</t>
  </si>
  <si>
    <t>025122201</t>
  </si>
  <si>
    <t>网页设计与制作（HTML5+CSS3）</t>
  </si>
  <si>
    <t>人工智能概论</t>
  </si>
  <si>
    <t>025122203</t>
  </si>
  <si>
    <t>微信小程序开发</t>
  </si>
  <si>
    <t>023112253</t>
  </si>
  <si>
    <t>工业互联网技术</t>
  </si>
  <si>
    <t>025122204</t>
  </si>
  <si>
    <t>MySQL数据库基础</t>
  </si>
  <si>
    <t>023112228</t>
  </si>
  <si>
    <t>web安全技术</t>
  </si>
  <si>
    <t>025112211</t>
  </si>
  <si>
    <t>JavaWeb云应用开发</t>
  </si>
  <si>
    <t>023112224</t>
  </si>
  <si>
    <t>网络设备配置与管理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</si>
  <si>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</si>
  <si>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</si>
  <si>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</si>
  <si>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</si>
  <si>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</si>
  <si>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</si>
  <si>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</si>
  <si>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</si>
  <si>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</si>
  <si>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</si>
  <si>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</si>
  <si>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</si>
  <si>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三年制高职云计算技术应用专业教学计划表（2023级）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</si>
</sst>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name val="Calibri"/>
      <family val="2"/>
    </font>
    <font>
      <b/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/>
    </xf>
    <xf numFmtId="49" fontId="12" fillId="0" borderId="5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115" zoomScaleNormal="115" workbookViewId="0">
      <selection activeCell="T2" sqref="T2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26953125" style="4" customWidth="1"/>
    <col min="5" max="5" width="30.90625" style="4" customWidth="1"/>
    <col min="6" max="6" width="4.90625" style="5" customWidth="1"/>
    <col min="7" max="7" width="6.453125" style="5" customWidth="1"/>
    <col min="8" max="9" width="6.08984375" style="5" customWidth="1"/>
    <col min="10" max="15" width="4.36328125" style="5" customWidth="1"/>
    <col min="16" max="17" width="5.36328125" style="5" customWidth="1"/>
    <col min="18" max="18" width="6.4531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x14ac:dyDescent="0.25">
      <c r="A1" s="87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8" s="1" customFormat="1" ht="13" x14ac:dyDescent="0.25">
      <c r="A3" s="78" t="s">
        <v>0</v>
      </c>
      <c r="B3" s="78"/>
      <c r="C3" s="78" t="s">
        <v>1</v>
      </c>
      <c r="D3" s="78" t="s">
        <v>2</v>
      </c>
      <c r="E3" s="78" t="s">
        <v>3</v>
      </c>
      <c r="F3" s="79" t="s">
        <v>4</v>
      </c>
      <c r="G3" s="86" t="s">
        <v>5</v>
      </c>
      <c r="H3" s="86"/>
      <c r="I3" s="86"/>
      <c r="J3" s="86" t="s">
        <v>6</v>
      </c>
      <c r="K3" s="86"/>
      <c r="L3" s="86"/>
      <c r="M3" s="86"/>
      <c r="N3" s="86"/>
      <c r="O3" s="86"/>
      <c r="P3" s="86" t="s">
        <v>7</v>
      </c>
      <c r="Q3" s="86"/>
      <c r="R3" s="86" t="s">
        <v>8</v>
      </c>
    </row>
    <row r="4" spans="1:18" s="1" customFormat="1" ht="13" x14ac:dyDescent="0.25">
      <c r="A4" s="78"/>
      <c r="B4" s="78"/>
      <c r="C4" s="78"/>
      <c r="D4" s="78"/>
      <c r="E4" s="78"/>
      <c r="F4" s="79"/>
      <c r="G4" s="6" t="s">
        <v>9</v>
      </c>
      <c r="H4" s="6" t="s">
        <v>10</v>
      </c>
      <c r="I4" s="6" t="s">
        <v>11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 t="s">
        <v>12</v>
      </c>
      <c r="Q4" s="6" t="s">
        <v>13</v>
      </c>
      <c r="R4" s="86"/>
    </row>
    <row r="5" spans="1:18" s="2" customFormat="1" ht="13.5" customHeight="1" x14ac:dyDescent="0.25">
      <c r="A5" s="69" t="s">
        <v>14</v>
      </c>
      <c r="B5" s="74" t="s">
        <v>15</v>
      </c>
      <c r="C5" s="8">
        <v>1</v>
      </c>
      <c r="D5" s="9" t="s">
        <v>16</v>
      </c>
      <c r="E5" s="10" t="s">
        <v>17</v>
      </c>
      <c r="F5" s="8">
        <v>3</v>
      </c>
      <c r="G5" s="8">
        <v>48</v>
      </c>
      <c r="H5" s="8">
        <v>40</v>
      </c>
      <c r="I5" s="8">
        <v>8</v>
      </c>
      <c r="J5" s="37">
        <v>4</v>
      </c>
      <c r="K5" s="38"/>
      <c r="L5" s="38"/>
      <c r="M5" s="38"/>
      <c r="N5" s="38"/>
      <c r="O5" s="38"/>
      <c r="P5" s="17" t="s">
        <v>18</v>
      </c>
      <c r="Q5" s="56"/>
      <c r="R5" s="57"/>
    </row>
    <row r="6" spans="1:18" s="2" customFormat="1" ht="13.5" customHeight="1" x14ac:dyDescent="0.25">
      <c r="A6" s="70"/>
      <c r="B6" s="75"/>
      <c r="C6" s="8">
        <v>2</v>
      </c>
      <c r="D6" s="9" t="s">
        <v>19</v>
      </c>
      <c r="E6" s="10" t="s">
        <v>20</v>
      </c>
      <c r="F6" s="12">
        <v>2</v>
      </c>
      <c r="G6" s="12">
        <v>32</v>
      </c>
      <c r="H6" s="8">
        <v>28</v>
      </c>
      <c r="I6" s="36">
        <v>4</v>
      </c>
      <c r="J6" s="9" t="s">
        <v>21</v>
      </c>
      <c r="K6" s="9" t="s">
        <v>21</v>
      </c>
      <c r="L6" s="9" t="s">
        <v>21</v>
      </c>
      <c r="M6" s="9" t="s">
        <v>21</v>
      </c>
      <c r="N6" s="39"/>
      <c r="O6" s="9"/>
      <c r="P6" s="17"/>
      <c r="Q6" s="17" t="s">
        <v>18</v>
      </c>
      <c r="R6" s="21" t="s">
        <v>22</v>
      </c>
    </row>
    <row r="7" spans="1:18" s="2" customFormat="1" ht="13.5" customHeight="1" x14ac:dyDescent="0.25">
      <c r="A7" s="70"/>
      <c r="B7" s="75"/>
      <c r="C7" s="8">
        <v>3</v>
      </c>
      <c r="D7" s="9" t="s">
        <v>23</v>
      </c>
      <c r="E7" s="13" t="s">
        <v>24</v>
      </c>
      <c r="F7" s="8">
        <v>4</v>
      </c>
      <c r="G7" s="8">
        <f>H7+I7</f>
        <v>64</v>
      </c>
      <c r="H7" s="8">
        <v>56</v>
      </c>
      <c r="I7" s="8">
        <v>8</v>
      </c>
      <c r="J7" s="40"/>
      <c r="K7" s="37">
        <v>4</v>
      </c>
      <c r="L7" s="38"/>
      <c r="M7" s="9"/>
      <c r="N7" s="9"/>
      <c r="O7" s="9"/>
      <c r="P7" s="17" t="s">
        <v>18</v>
      </c>
      <c r="Q7" s="17"/>
      <c r="R7" s="57"/>
    </row>
    <row r="8" spans="1:18" s="2" customFormat="1" ht="13.5" customHeight="1" x14ac:dyDescent="0.25">
      <c r="A8" s="70"/>
      <c r="B8" s="75"/>
      <c r="C8" s="8">
        <v>4</v>
      </c>
      <c r="D8" s="9" t="s">
        <v>25</v>
      </c>
      <c r="E8" s="13" t="s">
        <v>26</v>
      </c>
      <c r="F8" s="14">
        <v>4</v>
      </c>
      <c r="G8" s="14">
        <v>64</v>
      </c>
      <c r="H8" s="14">
        <v>64</v>
      </c>
      <c r="I8" s="14"/>
      <c r="J8" s="9">
        <v>4</v>
      </c>
      <c r="L8" s="38"/>
      <c r="M8" s="38"/>
      <c r="N8" s="38"/>
      <c r="O8" s="38"/>
      <c r="P8" s="9" t="s">
        <v>18</v>
      </c>
      <c r="Q8" s="38"/>
      <c r="R8" s="58"/>
    </row>
    <row r="9" spans="1:18" s="2" customFormat="1" ht="13.5" customHeight="1" x14ac:dyDescent="0.25">
      <c r="A9" s="70"/>
      <c r="B9" s="75"/>
      <c r="C9" s="8">
        <v>5</v>
      </c>
      <c r="D9" s="9" t="s">
        <v>27</v>
      </c>
      <c r="E9" s="13" t="s">
        <v>28</v>
      </c>
      <c r="F9" s="14">
        <v>2</v>
      </c>
      <c r="G9" s="14">
        <v>32</v>
      </c>
      <c r="H9" s="14">
        <v>32</v>
      </c>
      <c r="I9" s="14"/>
      <c r="J9" s="9"/>
      <c r="K9" s="9">
        <v>2</v>
      </c>
      <c r="L9" s="38"/>
      <c r="M9" s="38"/>
      <c r="N9" s="38"/>
      <c r="O9" s="38"/>
      <c r="P9" s="9" t="s">
        <v>18</v>
      </c>
      <c r="Q9" s="38"/>
      <c r="R9" s="58"/>
    </row>
    <row r="10" spans="1:18" s="2" customFormat="1" ht="14" x14ac:dyDescent="0.25">
      <c r="A10" s="70"/>
      <c r="B10" s="75"/>
      <c r="C10" s="8">
        <v>6</v>
      </c>
      <c r="D10" s="9" t="s">
        <v>29</v>
      </c>
      <c r="E10" s="13" t="s">
        <v>30</v>
      </c>
      <c r="F10" s="14">
        <v>4</v>
      </c>
      <c r="G10" s="14">
        <v>64</v>
      </c>
      <c r="H10" s="14">
        <v>60</v>
      </c>
      <c r="I10" s="14">
        <v>4</v>
      </c>
      <c r="J10" s="9">
        <v>4</v>
      </c>
      <c r="K10" s="9"/>
      <c r="L10" s="38"/>
      <c r="M10" s="38"/>
      <c r="N10" s="38"/>
      <c r="O10" s="38"/>
      <c r="P10" s="9" t="s">
        <v>18</v>
      </c>
      <c r="Q10" s="38"/>
      <c r="R10" s="58"/>
    </row>
    <row r="11" spans="1:18" s="2" customFormat="1" ht="14" x14ac:dyDescent="0.25">
      <c r="A11" s="70"/>
      <c r="B11" s="75"/>
      <c r="C11" s="8">
        <v>7</v>
      </c>
      <c r="D11" s="9" t="s">
        <v>31</v>
      </c>
      <c r="E11" s="13" t="s">
        <v>32</v>
      </c>
      <c r="F11" s="15">
        <v>2</v>
      </c>
      <c r="G11" s="14">
        <v>32</v>
      </c>
      <c r="H11" s="16">
        <v>28</v>
      </c>
      <c r="I11" s="16">
        <v>4</v>
      </c>
      <c r="J11" s="9"/>
      <c r="L11" s="37">
        <v>2</v>
      </c>
      <c r="M11" s="41"/>
      <c r="N11" s="38"/>
      <c r="O11" s="38"/>
      <c r="Q11" s="9" t="s">
        <v>18</v>
      </c>
      <c r="R11" s="58"/>
    </row>
    <row r="12" spans="1:18" s="2" customFormat="1" ht="13.5" customHeight="1" x14ac:dyDescent="0.25">
      <c r="A12" s="70"/>
      <c r="B12" s="75"/>
      <c r="C12" s="8">
        <v>8</v>
      </c>
      <c r="D12" s="9" t="s">
        <v>33</v>
      </c>
      <c r="E12" s="13" t="s">
        <v>34</v>
      </c>
      <c r="F12" s="14">
        <v>2</v>
      </c>
      <c r="G12" s="14">
        <v>32</v>
      </c>
      <c r="H12" s="14">
        <v>16</v>
      </c>
      <c r="I12" s="14">
        <v>16</v>
      </c>
      <c r="K12" s="9">
        <v>2</v>
      </c>
      <c r="L12" s="38"/>
      <c r="M12" s="38"/>
      <c r="N12" s="38"/>
      <c r="O12" s="38"/>
      <c r="P12" s="38"/>
      <c r="Q12" s="9" t="s">
        <v>18</v>
      </c>
      <c r="R12" s="58"/>
    </row>
    <row r="13" spans="1:18" s="2" customFormat="1" ht="14" x14ac:dyDescent="0.25">
      <c r="A13" s="70"/>
      <c r="B13" s="75"/>
      <c r="C13" s="8">
        <v>9</v>
      </c>
      <c r="D13" s="9" t="s">
        <v>35</v>
      </c>
      <c r="E13" s="10" t="s">
        <v>36</v>
      </c>
      <c r="F13" s="14">
        <v>2</v>
      </c>
      <c r="G13" s="14">
        <v>36</v>
      </c>
      <c r="H13" s="16">
        <v>36</v>
      </c>
      <c r="I13" s="14"/>
      <c r="J13" s="9">
        <v>2</v>
      </c>
      <c r="K13" s="9"/>
      <c r="L13" s="9"/>
      <c r="M13" s="9"/>
      <c r="N13" s="38"/>
      <c r="O13" s="38"/>
      <c r="P13" s="38"/>
      <c r="Q13" s="9" t="s">
        <v>18</v>
      </c>
      <c r="R13" s="57"/>
    </row>
    <row r="14" spans="1:18" s="2" customFormat="1" ht="13.5" customHeight="1" x14ac:dyDescent="0.25">
      <c r="A14" s="70"/>
      <c r="B14" s="75"/>
      <c r="C14" s="8">
        <v>10</v>
      </c>
      <c r="D14" s="9" t="s">
        <v>37</v>
      </c>
      <c r="E14" s="10" t="s">
        <v>38</v>
      </c>
      <c r="F14" s="14">
        <v>1</v>
      </c>
      <c r="G14" s="14">
        <v>16</v>
      </c>
      <c r="H14" s="16">
        <v>16</v>
      </c>
      <c r="I14" s="14"/>
      <c r="J14" s="9"/>
      <c r="K14" s="9" t="s">
        <v>39</v>
      </c>
      <c r="L14" s="9"/>
      <c r="M14" s="9"/>
      <c r="N14" s="38"/>
      <c r="O14" s="38"/>
      <c r="P14" s="38"/>
      <c r="Q14" s="9" t="s">
        <v>18</v>
      </c>
      <c r="R14" s="21" t="s">
        <v>22</v>
      </c>
    </row>
    <row r="15" spans="1:18" s="2" customFormat="1" ht="13.5" customHeight="1" x14ac:dyDescent="0.25">
      <c r="A15" s="70"/>
      <c r="B15" s="75"/>
      <c r="C15" s="8">
        <v>11</v>
      </c>
      <c r="D15" s="9" t="s">
        <v>40</v>
      </c>
      <c r="E15" s="10" t="s">
        <v>41</v>
      </c>
      <c r="F15" s="14">
        <v>2</v>
      </c>
      <c r="G15" s="14">
        <v>32</v>
      </c>
      <c r="H15" s="16">
        <v>32</v>
      </c>
      <c r="I15" s="16"/>
      <c r="K15" s="9">
        <v>2</v>
      </c>
      <c r="L15" s="41"/>
      <c r="M15" s="41"/>
      <c r="N15" s="41"/>
      <c r="O15" s="38"/>
      <c r="P15" s="38"/>
      <c r="Q15" s="9" t="s">
        <v>18</v>
      </c>
      <c r="R15" s="57"/>
    </row>
    <row r="16" spans="1:18" s="2" customFormat="1" ht="13.5" customHeight="1" x14ac:dyDescent="0.25">
      <c r="A16" s="70"/>
      <c r="B16" s="75"/>
      <c r="C16" s="8">
        <v>12</v>
      </c>
      <c r="D16" s="9" t="s">
        <v>42</v>
      </c>
      <c r="E16" s="10" t="s">
        <v>43</v>
      </c>
      <c r="F16" s="62">
        <v>8</v>
      </c>
      <c r="G16" s="62">
        <v>108</v>
      </c>
      <c r="H16" s="62">
        <v>22</v>
      </c>
      <c r="I16" s="62">
        <v>86</v>
      </c>
      <c r="J16" s="9">
        <v>2</v>
      </c>
      <c r="K16" s="34"/>
      <c r="L16" s="34"/>
      <c r="M16" s="34"/>
      <c r="N16" s="9"/>
      <c r="O16" s="38"/>
      <c r="P16" s="38"/>
      <c r="Q16" s="9" t="s">
        <v>18</v>
      </c>
      <c r="R16" s="57"/>
    </row>
    <row r="17" spans="1:18" s="2" customFormat="1" ht="13.5" customHeight="1" x14ac:dyDescent="0.25">
      <c r="A17" s="70"/>
      <c r="B17" s="75"/>
      <c r="C17" s="8">
        <v>13</v>
      </c>
      <c r="D17" s="9" t="s">
        <v>44</v>
      </c>
      <c r="E17" s="10" t="s">
        <v>45</v>
      </c>
      <c r="F17" s="63"/>
      <c r="G17" s="63"/>
      <c r="H17" s="63"/>
      <c r="I17" s="63"/>
      <c r="J17" s="9"/>
      <c r="K17" s="9">
        <v>2</v>
      </c>
      <c r="L17" s="9"/>
      <c r="M17" s="9"/>
      <c r="N17" s="9"/>
      <c r="O17" s="38"/>
      <c r="P17" s="38"/>
      <c r="Q17" s="9" t="s">
        <v>18</v>
      </c>
      <c r="R17" s="57"/>
    </row>
    <row r="18" spans="1:18" s="2" customFormat="1" ht="13.5" customHeight="1" x14ac:dyDescent="0.25">
      <c r="A18" s="70"/>
      <c r="B18" s="75"/>
      <c r="C18" s="8">
        <v>14</v>
      </c>
      <c r="D18" s="9" t="s">
        <v>46</v>
      </c>
      <c r="E18" s="10" t="s">
        <v>47</v>
      </c>
      <c r="F18" s="63"/>
      <c r="G18" s="63"/>
      <c r="H18" s="63"/>
      <c r="I18" s="63"/>
      <c r="J18" s="9"/>
      <c r="K18" s="9"/>
      <c r="L18" s="9">
        <v>2</v>
      </c>
      <c r="M18" s="9"/>
      <c r="N18" s="9"/>
      <c r="O18" s="38"/>
      <c r="P18" s="38"/>
      <c r="Q18" s="9" t="s">
        <v>18</v>
      </c>
      <c r="R18" s="57"/>
    </row>
    <row r="19" spans="1:18" s="2" customFormat="1" ht="13.5" customHeight="1" x14ac:dyDescent="0.25">
      <c r="A19" s="70"/>
      <c r="B19" s="75"/>
      <c r="C19" s="8">
        <v>15</v>
      </c>
      <c r="D19" s="9" t="s">
        <v>48</v>
      </c>
      <c r="E19" s="10" t="s">
        <v>49</v>
      </c>
      <c r="F19" s="64"/>
      <c r="G19" s="64"/>
      <c r="H19" s="64"/>
      <c r="I19" s="64"/>
      <c r="J19" s="9"/>
      <c r="K19" s="9"/>
      <c r="L19" s="9"/>
      <c r="M19" s="9">
        <v>2</v>
      </c>
      <c r="N19" s="9"/>
      <c r="O19" s="38"/>
      <c r="P19" s="38"/>
      <c r="Q19" s="9" t="s">
        <v>18</v>
      </c>
      <c r="R19" s="57"/>
    </row>
    <row r="20" spans="1:18" s="2" customFormat="1" ht="13.5" customHeight="1" x14ac:dyDescent="0.25">
      <c r="A20" s="70"/>
      <c r="B20" s="75"/>
      <c r="C20" s="8">
        <v>16</v>
      </c>
      <c r="D20" s="9" t="s">
        <v>50</v>
      </c>
      <c r="E20" s="10" t="s">
        <v>51</v>
      </c>
      <c r="F20" s="14">
        <v>1</v>
      </c>
      <c r="G20" s="14">
        <v>16</v>
      </c>
      <c r="H20" s="16">
        <v>14</v>
      </c>
      <c r="I20" s="14">
        <v>2</v>
      </c>
      <c r="J20" s="40"/>
      <c r="K20" s="37"/>
      <c r="L20" s="26">
        <v>2</v>
      </c>
      <c r="M20" s="9"/>
      <c r="N20" s="9"/>
      <c r="O20" s="38"/>
      <c r="P20" s="38"/>
      <c r="Q20" s="9" t="s">
        <v>18</v>
      </c>
      <c r="R20" s="57"/>
    </row>
    <row r="21" spans="1:18" s="2" customFormat="1" ht="13.5" customHeight="1" x14ac:dyDescent="0.25">
      <c r="A21" s="70"/>
      <c r="B21" s="75"/>
      <c r="C21" s="8">
        <v>17</v>
      </c>
      <c r="D21" s="9" t="s">
        <v>52</v>
      </c>
      <c r="E21" s="10" t="s">
        <v>53</v>
      </c>
      <c r="F21" s="14">
        <v>1</v>
      </c>
      <c r="G21" s="14">
        <v>16</v>
      </c>
      <c r="H21" s="16">
        <v>12</v>
      </c>
      <c r="I21" s="14">
        <v>4</v>
      </c>
      <c r="K21" s="42">
        <v>2</v>
      </c>
      <c r="L21" s="43"/>
      <c r="M21" s="44"/>
      <c r="N21" s="43"/>
      <c r="O21" s="45"/>
      <c r="P21" s="45"/>
      <c r="Q21" s="9" t="s">
        <v>18</v>
      </c>
      <c r="R21" s="57"/>
    </row>
    <row r="22" spans="1:18" s="2" customFormat="1" ht="13.5" customHeight="1" x14ac:dyDescent="0.25">
      <c r="A22" s="70"/>
      <c r="B22" s="75"/>
      <c r="C22" s="8">
        <v>18</v>
      </c>
      <c r="D22" s="9" t="s">
        <v>54</v>
      </c>
      <c r="E22" s="10" t="s">
        <v>55</v>
      </c>
      <c r="F22" s="14">
        <v>1</v>
      </c>
      <c r="G22" s="14">
        <v>16</v>
      </c>
      <c r="H22" s="16">
        <v>12</v>
      </c>
      <c r="I22" s="16">
        <v>4</v>
      </c>
      <c r="J22" s="46"/>
      <c r="K22" s="9"/>
      <c r="L22" s="9"/>
      <c r="M22" s="37">
        <v>2</v>
      </c>
      <c r="N22" s="9"/>
      <c r="O22" s="38"/>
      <c r="P22" s="38"/>
      <c r="Q22" s="9" t="s">
        <v>18</v>
      </c>
      <c r="R22" s="57"/>
    </row>
    <row r="23" spans="1:18" s="2" customFormat="1" ht="13.5" customHeight="1" x14ac:dyDescent="0.25">
      <c r="A23" s="70"/>
      <c r="B23" s="75"/>
      <c r="C23" s="8">
        <v>19</v>
      </c>
      <c r="D23" s="17" t="s">
        <v>56</v>
      </c>
      <c r="E23" s="10" t="s">
        <v>57</v>
      </c>
      <c r="F23" s="14">
        <v>2</v>
      </c>
      <c r="G23" s="18">
        <v>32</v>
      </c>
      <c r="H23" s="16">
        <v>8</v>
      </c>
      <c r="I23" s="14">
        <v>24</v>
      </c>
      <c r="J23" s="40"/>
      <c r="K23" s="47" t="s">
        <v>58</v>
      </c>
      <c r="L23" s="48"/>
      <c r="M23" s="49"/>
      <c r="N23" s="48"/>
      <c r="O23" s="50"/>
      <c r="P23" s="50"/>
      <c r="Q23" s="9" t="s">
        <v>18</v>
      </c>
      <c r="R23" s="57"/>
    </row>
    <row r="24" spans="1:18" s="3" customFormat="1" ht="13.5" customHeight="1" x14ac:dyDescent="0.25">
      <c r="A24" s="71"/>
      <c r="B24" s="66" t="s">
        <v>59</v>
      </c>
      <c r="C24" s="67"/>
      <c r="D24" s="67"/>
      <c r="E24" s="68"/>
      <c r="F24" s="20">
        <f>SUM(F5:F23)</f>
        <v>41</v>
      </c>
      <c r="G24" s="20">
        <f>SUM(G5:G23)</f>
        <v>640</v>
      </c>
      <c r="H24" s="20">
        <f>SUM(H5:H23)</f>
        <v>476</v>
      </c>
      <c r="I24" s="20">
        <f>SUM(I5:I23)</f>
        <v>164</v>
      </c>
      <c r="J24" s="51">
        <v>16</v>
      </c>
      <c r="K24" s="52" t="s">
        <v>60</v>
      </c>
      <c r="L24" s="52" t="s">
        <v>61</v>
      </c>
      <c r="M24" s="52">
        <f>SUM(M5:M23)</f>
        <v>4</v>
      </c>
      <c r="N24" s="52"/>
      <c r="O24" s="53"/>
      <c r="P24" s="53"/>
      <c r="Q24" s="52"/>
      <c r="R24" s="59"/>
    </row>
    <row r="25" spans="1:18" s="2" customFormat="1" ht="13.5" customHeight="1" x14ac:dyDescent="0.25">
      <c r="A25" s="70"/>
      <c r="B25" s="73" t="s">
        <v>62</v>
      </c>
      <c r="C25" s="7">
        <v>20</v>
      </c>
      <c r="D25" s="21" t="s">
        <v>63</v>
      </c>
      <c r="E25" s="10" t="s">
        <v>64</v>
      </c>
      <c r="F25" s="22">
        <v>2</v>
      </c>
      <c r="G25" s="22">
        <v>32</v>
      </c>
      <c r="H25" s="14"/>
      <c r="I25" s="14"/>
      <c r="J25" s="14"/>
      <c r="K25" s="34"/>
      <c r="L25" s="14">
        <v>2</v>
      </c>
      <c r="M25" s="14"/>
      <c r="N25" s="14"/>
      <c r="O25" s="14"/>
      <c r="P25" s="14"/>
      <c r="Q25" s="14" t="s">
        <v>18</v>
      </c>
      <c r="R25" s="14"/>
    </row>
    <row r="26" spans="1:18" s="2" customFormat="1" ht="13.5" customHeight="1" x14ac:dyDescent="0.25">
      <c r="A26" s="70"/>
      <c r="B26" s="73"/>
      <c r="C26" s="11">
        <v>21</v>
      </c>
      <c r="D26" s="21" t="s">
        <v>63</v>
      </c>
      <c r="E26" s="10" t="s">
        <v>65</v>
      </c>
      <c r="F26" s="22">
        <v>2</v>
      </c>
      <c r="G26" s="22">
        <v>32</v>
      </c>
      <c r="H26" s="14"/>
      <c r="I26" s="14"/>
      <c r="J26" s="14"/>
      <c r="K26" s="14">
        <v>2</v>
      </c>
      <c r="M26" s="14"/>
      <c r="N26" s="14"/>
      <c r="O26" s="14"/>
      <c r="P26" s="14"/>
      <c r="Q26" s="14" t="s">
        <v>18</v>
      </c>
      <c r="R26" s="14"/>
    </row>
    <row r="27" spans="1:18" s="2" customFormat="1" ht="13.5" customHeight="1" x14ac:dyDescent="0.25">
      <c r="A27" s="70"/>
      <c r="B27" s="73"/>
      <c r="C27" s="7">
        <v>22</v>
      </c>
      <c r="D27" s="21" t="s">
        <v>66</v>
      </c>
      <c r="E27" s="10" t="s">
        <v>67</v>
      </c>
      <c r="F27" s="80">
        <v>2</v>
      </c>
      <c r="G27" s="80">
        <v>32</v>
      </c>
      <c r="H27" s="62"/>
      <c r="I27" s="62"/>
      <c r="J27" s="62"/>
      <c r="K27" s="62"/>
      <c r="L27" s="62"/>
      <c r="M27" s="62">
        <v>2</v>
      </c>
      <c r="N27" s="62"/>
      <c r="O27" s="62"/>
      <c r="P27" s="62"/>
      <c r="Q27" s="62" t="s">
        <v>18</v>
      </c>
      <c r="R27" s="62"/>
    </row>
    <row r="28" spans="1:18" s="2" customFormat="1" ht="13.5" customHeight="1" x14ac:dyDescent="0.25">
      <c r="A28" s="70"/>
      <c r="B28" s="73"/>
      <c r="C28" s="11">
        <v>23</v>
      </c>
      <c r="D28" s="21" t="s">
        <v>66</v>
      </c>
      <c r="E28" s="10" t="s">
        <v>68</v>
      </c>
      <c r="F28" s="81"/>
      <c r="G28" s="8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s="2" customFormat="1" ht="13.5" customHeight="1" x14ac:dyDescent="0.25">
      <c r="A29" s="70"/>
      <c r="B29" s="73"/>
      <c r="C29" s="7">
        <v>24</v>
      </c>
      <c r="D29" s="21" t="s">
        <v>66</v>
      </c>
      <c r="E29" s="10" t="s">
        <v>69</v>
      </c>
      <c r="F29" s="82"/>
      <c r="G29" s="82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3" customFormat="1" ht="13" x14ac:dyDescent="0.25">
      <c r="A30" s="72"/>
      <c r="B30" s="65" t="s">
        <v>59</v>
      </c>
      <c r="C30" s="65"/>
      <c r="D30" s="65"/>
      <c r="E30" s="65"/>
      <c r="F30" s="19">
        <v>6</v>
      </c>
      <c r="G30" s="24">
        <v>96</v>
      </c>
      <c r="H30" s="24">
        <v>96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24"/>
      <c r="O30" s="24"/>
      <c r="P30" s="24"/>
      <c r="Q30" s="24"/>
      <c r="R30" s="59"/>
    </row>
    <row r="31" spans="1:18" s="2" customFormat="1" ht="13" x14ac:dyDescent="0.25">
      <c r="A31" s="73" t="s">
        <v>70</v>
      </c>
      <c r="B31" s="74" t="s">
        <v>71</v>
      </c>
      <c r="C31" s="8">
        <v>25</v>
      </c>
      <c r="D31" s="9" t="s">
        <v>72</v>
      </c>
      <c r="E31" s="13" t="s">
        <v>73</v>
      </c>
      <c r="F31" s="25">
        <v>4</v>
      </c>
      <c r="G31" s="25">
        <v>56</v>
      </c>
      <c r="H31" s="25">
        <v>28</v>
      </c>
      <c r="I31" s="25">
        <f>G31-H31</f>
        <v>28</v>
      </c>
      <c r="J31" s="37">
        <v>4</v>
      </c>
      <c r="K31" s="37"/>
      <c r="L31" s="37"/>
      <c r="M31" s="37"/>
      <c r="N31" s="54"/>
      <c r="O31" s="54"/>
      <c r="P31" s="54" t="s">
        <v>18</v>
      </c>
      <c r="Q31" s="26"/>
      <c r="R31" s="57"/>
    </row>
    <row r="32" spans="1:18" s="2" customFormat="1" ht="13" x14ac:dyDescent="0.25">
      <c r="A32" s="73"/>
      <c r="B32" s="75"/>
      <c r="C32" s="8">
        <v>26</v>
      </c>
      <c r="D32" s="9" t="s">
        <v>74</v>
      </c>
      <c r="E32" s="13" t="s">
        <v>75</v>
      </c>
      <c r="F32" s="25">
        <v>4</v>
      </c>
      <c r="G32" s="25">
        <v>56</v>
      </c>
      <c r="H32" s="25">
        <v>28</v>
      </c>
      <c r="I32" s="25">
        <f t="shared" ref="I32:I42" si="0">G32-H32</f>
        <v>28</v>
      </c>
      <c r="J32" s="37">
        <v>4</v>
      </c>
      <c r="K32" s="37"/>
      <c r="L32" s="37"/>
      <c r="M32" s="37"/>
      <c r="N32" s="54"/>
      <c r="O32" s="54"/>
      <c r="P32" s="54" t="s">
        <v>18</v>
      </c>
      <c r="Q32" s="26"/>
      <c r="R32" s="57"/>
    </row>
    <row r="33" spans="1:18" s="2" customFormat="1" ht="24" x14ac:dyDescent="0.25">
      <c r="A33" s="73"/>
      <c r="B33" s="75"/>
      <c r="C33" s="8">
        <v>27</v>
      </c>
      <c r="D33" s="61" t="s">
        <v>76</v>
      </c>
      <c r="E33" s="13" t="s">
        <v>77</v>
      </c>
      <c r="F33" s="26">
        <v>4</v>
      </c>
      <c r="G33" s="8">
        <v>64</v>
      </c>
      <c r="H33" s="8">
        <v>28</v>
      </c>
      <c r="I33" s="25">
        <f t="shared" si="0"/>
        <v>36</v>
      </c>
      <c r="J33" s="37"/>
      <c r="K33" s="37"/>
      <c r="L33" s="37">
        <v>4</v>
      </c>
      <c r="M33" s="37"/>
      <c r="N33" s="8"/>
      <c r="O33" s="8"/>
      <c r="P33" s="54" t="s">
        <v>18</v>
      </c>
      <c r="Q33" s="26"/>
      <c r="R33" s="57"/>
    </row>
    <row r="34" spans="1:18" s="2" customFormat="1" ht="13" x14ac:dyDescent="0.25">
      <c r="A34" s="73"/>
      <c r="B34" s="75"/>
      <c r="C34" s="8">
        <v>28</v>
      </c>
      <c r="D34" s="9" t="s">
        <v>78</v>
      </c>
      <c r="E34" s="13" t="s">
        <v>79</v>
      </c>
      <c r="F34" s="25">
        <v>4</v>
      </c>
      <c r="G34" s="25">
        <v>64</v>
      </c>
      <c r="H34" s="25">
        <v>20</v>
      </c>
      <c r="I34" s="25">
        <f t="shared" si="0"/>
        <v>44</v>
      </c>
      <c r="J34" s="37"/>
      <c r="K34" s="37">
        <v>4</v>
      </c>
      <c r="L34" s="37"/>
      <c r="M34" s="37"/>
      <c r="N34" s="54"/>
      <c r="O34" s="54"/>
      <c r="P34" s="54" t="s">
        <v>18</v>
      </c>
      <c r="Q34" s="26"/>
      <c r="R34" s="21" t="s">
        <v>80</v>
      </c>
    </row>
    <row r="35" spans="1:18" s="2" customFormat="1" ht="13" x14ac:dyDescent="0.25">
      <c r="A35" s="73"/>
      <c r="B35" s="75"/>
      <c r="C35" s="8">
        <v>29</v>
      </c>
      <c r="D35" s="9" t="s">
        <v>81</v>
      </c>
      <c r="E35" s="13" t="s">
        <v>82</v>
      </c>
      <c r="F35" s="25">
        <v>4</v>
      </c>
      <c r="G35" s="25">
        <v>64</v>
      </c>
      <c r="H35" s="25">
        <v>36</v>
      </c>
      <c r="I35" s="25">
        <f t="shared" si="0"/>
        <v>28</v>
      </c>
      <c r="J35" s="37"/>
      <c r="K35" s="37"/>
      <c r="L35" s="37">
        <v>4</v>
      </c>
      <c r="M35" s="37"/>
      <c r="N35" s="54"/>
      <c r="O35" s="54"/>
      <c r="P35" s="54" t="s">
        <v>18</v>
      </c>
      <c r="Q35" s="26"/>
      <c r="R35" s="21" t="s">
        <v>80</v>
      </c>
    </row>
    <row r="36" spans="1:18" s="2" customFormat="1" ht="13" x14ac:dyDescent="0.25">
      <c r="A36" s="73"/>
      <c r="B36" s="75"/>
      <c r="C36" s="8">
        <v>30</v>
      </c>
      <c r="D36" s="9" t="s">
        <v>83</v>
      </c>
      <c r="E36" s="13" t="s">
        <v>84</v>
      </c>
      <c r="F36" s="25">
        <v>4</v>
      </c>
      <c r="G36" s="25">
        <v>64</v>
      </c>
      <c r="H36" s="25">
        <v>42</v>
      </c>
      <c r="I36" s="25">
        <f t="shared" si="0"/>
        <v>22</v>
      </c>
      <c r="J36" s="37"/>
      <c r="K36" s="37"/>
      <c r="L36" s="37"/>
      <c r="M36" s="37">
        <v>4</v>
      </c>
      <c r="N36" s="54"/>
      <c r="O36" s="54"/>
      <c r="P36" s="54" t="s">
        <v>18</v>
      </c>
      <c r="Q36" s="26"/>
      <c r="R36" s="21" t="s">
        <v>80</v>
      </c>
    </row>
    <row r="37" spans="1:18" s="2" customFormat="1" ht="13" x14ac:dyDescent="0.25">
      <c r="A37" s="73"/>
      <c r="B37" s="75"/>
      <c r="C37" s="8">
        <v>31</v>
      </c>
      <c r="D37" s="9" t="s">
        <v>85</v>
      </c>
      <c r="E37" s="13" t="s">
        <v>86</v>
      </c>
      <c r="F37" s="25">
        <v>4</v>
      </c>
      <c r="G37" s="25">
        <v>64</v>
      </c>
      <c r="H37" s="25">
        <v>32</v>
      </c>
      <c r="I37" s="25">
        <f t="shared" si="0"/>
        <v>32</v>
      </c>
      <c r="J37" s="37"/>
      <c r="K37" s="37"/>
      <c r="L37" s="37"/>
      <c r="M37" s="37" t="s">
        <v>87</v>
      </c>
      <c r="N37" s="54"/>
      <c r="O37" s="54"/>
      <c r="P37" s="54" t="s">
        <v>18</v>
      </c>
      <c r="Q37" s="26"/>
      <c r="R37" s="21" t="s">
        <v>80</v>
      </c>
    </row>
    <row r="38" spans="1:18" s="2" customFormat="1" ht="13" x14ac:dyDescent="0.25">
      <c r="A38" s="73"/>
      <c r="B38" s="75"/>
      <c r="C38" s="8">
        <v>32</v>
      </c>
      <c r="D38" s="9" t="s">
        <v>88</v>
      </c>
      <c r="E38" s="13" t="s">
        <v>89</v>
      </c>
      <c r="F38" s="25">
        <v>4</v>
      </c>
      <c r="G38" s="25">
        <v>64</v>
      </c>
      <c r="H38" s="25">
        <v>32</v>
      </c>
      <c r="I38" s="25">
        <f t="shared" si="0"/>
        <v>32</v>
      </c>
      <c r="J38" s="37"/>
      <c r="K38" s="37">
        <v>4</v>
      </c>
      <c r="L38" s="37"/>
      <c r="M38" s="37"/>
      <c r="N38" s="54"/>
      <c r="O38" s="54"/>
      <c r="P38" s="54" t="s">
        <v>18</v>
      </c>
      <c r="Q38" s="26"/>
      <c r="R38" s="21" t="s">
        <v>80</v>
      </c>
    </row>
    <row r="39" spans="1:18" s="2" customFormat="1" ht="13" x14ac:dyDescent="0.25">
      <c r="A39" s="73"/>
      <c r="B39" s="75"/>
      <c r="C39" s="8">
        <v>33</v>
      </c>
      <c r="D39" s="9" t="s">
        <v>90</v>
      </c>
      <c r="E39" s="13" t="s">
        <v>91</v>
      </c>
      <c r="F39" s="25">
        <v>4</v>
      </c>
      <c r="G39" s="25">
        <v>64</v>
      </c>
      <c r="H39" s="25">
        <v>20</v>
      </c>
      <c r="I39" s="25">
        <f t="shared" si="0"/>
        <v>44</v>
      </c>
      <c r="J39" s="37"/>
      <c r="K39" s="37"/>
      <c r="L39" s="37"/>
      <c r="M39" s="37">
        <v>4</v>
      </c>
      <c r="N39" s="54"/>
      <c r="O39" s="54"/>
      <c r="P39" s="54" t="s">
        <v>18</v>
      </c>
      <c r="Q39" s="54"/>
      <c r="R39" s="21" t="s">
        <v>80</v>
      </c>
    </row>
    <row r="40" spans="1:18" s="2" customFormat="1" ht="13" x14ac:dyDescent="0.25">
      <c r="A40" s="73"/>
      <c r="B40" s="75"/>
      <c r="C40" s="8">
        <v>34</v>
      </c>
      <c r="D40" s="9" t="s">
        <v>92</v>
      </c>
      <c r="E40" s="13" t="s">
        <v>93</v>
      </c>
      <c r="F40" s="25">
        <v>4</v>
      </c>
      <c r="G40" s="25">
        <v>64</v>
      </c>
      <c r="H40" s="25">
        <v>30</v>
      </c>
      <c r="I40" s="25">
        <f t="shared" si="0"/>
        <v>34</v>
      </c>
      <c r="J40" s="37"/>
      <c r="K40" s="37"/>
      <c r="L40" s="37">
        <v>4</v>
      </c>
      <c r="M40" s="37"/>
      <c r="N40" s="54"/>
      <c r="O40" s="54"/>
      <c r="P40" s="54" t="s">
        <v>18</v>
      </c>
      <c r="Q40" s="54"/>
      <c r="R40" s="21" t="s">
        <v>80</v>
      </c>
    </row>
    <row r="41" spans="1:18" s="3" customFormat="1" ht="13" x14ac:dyDescent="0.25">
      <c r="A41" s="65"/>
      <c r="B41" s="65" t="s">
        <v>59</v>
      </c>
      <c r="C41" s="65"/>
      <c r="D41" s="65"/>
      <c r="E41" s="65"/>
      <c r="F41" s="27">
        <f>SUM(F30:F40)</f>
        <v>46</v>
      </c>
      <c r="G41" s="27">
        <f>SUM(G30:G40)</f>
        <v>720</v>
      </c>
      <c r="H41" s="27">
        <f>SUM(H30:H40)</f>
        <v>392</v>
      </c>
      <c r="I41" s="55">
        <f t="shared" si="0"/>
        <v>328</v>
      </c>
      <c r="J41" s="27">
        <f>SUM(J31:J40)</f>
        <v>8</v>
      </c>
      <c r="K41" s="27">
        <f>SUM(K31:K40)</f>
        <v>8</v>
      </c>
      <c r="L41" s="27">
        <f>SUM(L31:L40)</f>
        <v>12</v>
      </c>
      <c r="M41" s="27">
        <v>12</v>
      </c>
      <c r="N41" s="23"/>
      <c r="O41" s="23"/>
      <c r="P41" s="23"/>
      <c r="Q41" s="27"/>
      <c r="R41" s="59"/>
    </row>
    <row r="42" spans="1:18" s="2" customFormat="1" ht="13" x14ac:dyDescent="0.25">
      <c r="A42" s="73"/>
      <c r="B42" s="73" t="s">
        <v>94</v>
      </c>
      <c r="C42" s="77">
        <v>35</v>
      </c>
      <c r="D42" s="9" t="s">
        <v>95</v>
      </c>
      <c r="E42" s="13" t="s">
        <v>96</v>
      </c>
      <c r="F42" s="77">
        <v>2</v>
      </c>
      <c r="G42" s="77">
        <v>36</v>
      </c>
      <c r="H42" s="77">
        <v>12</v>
      </c>
      <c r="I42" s="77">
        <f t="shared" si="0"/>
        <v>24</v>
      </c>
      <c r="J42" s="77"/>
      <c r="K42" s="77" t="s">
        <v>97</v>
      </c>
      <c r="L42" s="77"/>
      <c r="M42" s="77"/>
      <c r="N42" s="8"/>
      <c r="O42" s="8"/>
      <c r="P42" s="8"/>
      <c r="Q42" s="83" t="s">
        <v>18</v>
      </c>
      <c r="R42" s="57"/>
    </row>
    <row r="43" spans="1:18" s="2" customFormat="1" ht="13" x14ac:dyDescent="0.25">
      <c r="A43" s="73"/>
      <c r="B43" s="73"/>
      <c r="C43" s="77"/>
      <c r="D43" s="9" t="s">
        <v>98</v>
      </c>
      <c r="E43" s="13" t="s">
        <v>99</v>
      </c>
      <c r="F43" s="77"/>
      <c r="G43" s="77"/>
      <c r="H43" s="77"/>
      <c r="I43" s="77"/>
      <c r="J43" s="77"/>
      <c r="K43" s="77"/>
      <c r="L43" s="77"/>
      <c r="M43" s="77"/>
      <c r="N43" s="8"/>
      <c r="O43" s="8"/>
      <c r="P43" s="8"/>
      <c r="Q43" s="84"/>
      <c r="R43" s="57"/>
    </row>
    <row r="44" spans="1:18" s="2" customFormat="1" ht="13" x14ac:dyDescent="0.25">
      <c r="A44" s="73"/>
      <c r="B44" s="73"/>
      <c r="C44" s="77">
        <v>36</v>
      </c>
      <c r="D44" s="9" t="s">
        <v>100</v>
      </c>
      <c r="E44" s="13" t="s">
        <v>101</v>
      </c>
      <c r="F44" s="77">
        <v>2</v>
      </c>
      <c r="G44" s="77">
        <v>36</v>
      </c>
      <c r="H44" s="77">
        <v>12</v>
      </c>
      <c r="I44" s="77">
        <f>G44-H44</f>
        <v>24</v>
      </c>
      <c r="J44" s="77"/>
      <c r="K44" s="77"/>
      <c r="L44" s="77">
        <v>2</v>
      </c>
      <c r="M44" s="77"/>
      <c r="N44" s="8"/>
      <c r="O44" s="8"/>
      <c r="P44" s="8"/>
      <c r="Q44" s="84"/>
      <c r="R44" s="57"/>
    </row>
    <row r="45" spans="1:18" s="2" customFormat="1" ht="13" x14ac:dyDescent="0.25">
      <c r="A45" s="73"/>
      <c r="B45" s="73"/>
      <c r="C45" s="77"/>
      <c r="D45" s="9"/>
      <c r="E45" s="13" t="s">
        <v>102</v>
      </c>
      <c r="F45" s="77"/>
      <c r="G45" s="77"/>
      <c r="H45" s="77"/>
      <c r="I45" s="77"/>
      <c r="J45" s="77"/>
      <c r="K45" s="77"/>
      <c r="L45" s="77"/>
      <c r="M45" s="77"/>
      <c r="N45" s="8"/>
      <c r="O45" s="8"/>
      <c r="P45" s="8"/>
      <c r="Q45" s="84"/>
      <c r="R45" s="57"/>
    </row>
    <row r="46" spans="1:18" s="2" customFormat="1" ht="13" x14ac:dyDescent="0.25">
      <c r="A46" s="73"/>
      <c r="B46" s="73"/>
      <c r="C46" s="77">
        <v>37</v>
      </c>
      <c r="D46" s="9" t="s">
        <v>103</v>
      </c>
      <c r="E46" s="13" t="s">
        <v>104</v>
      </c>
      <c r="F46" s="77">
        <v>4</v>
      </c>
      <c r="G46" s="77">
        <v>64</v>
      </c>
      <c r="H46" s="77">
        <v>12</v>
      </c>
      <c r="I46" s="77">
        <f>G46-H46</f>
        <v>52</v>
      </c>
      <c r="J46" s="77"/>
      <c r="K46" s="77"/>
      <c r="L46" s="77"/>
      <c r="M46" s="77">
        <v>4</v>
      </c>
      <c r="N46" s="8"/>
      <c r="O46" s="8"/>
      <c r="P46" s="8"/>
      <c r="Q46" s="84"/>
      <c r="R46" s="57"/>
    </row>
    <row r="47" spans="1:18" s="2" customFormat="1" ht="13" x14ac:dyDescent="0.25">
      <c r="A47" s="73"/>
      <c r="B47" s="73"/>
      <c r="C47" s="77"/>
      <c r="D47" s="9" t="s">
        <v>105</v>
      </c>
      <c r="E47" s="28" t="s">
        <v>106</v>
      </c>
      <c r="F47" s="77"/>
      <c r="G47" s="77"/>
      <c r="H47" s="77"/>
      <c r="I47" s="77"/>
      <c r="J47" s="77"/>
      <c r="K47" s="77"/>
      <c r="L47" s="77"/>
      <c r="M47" s="77"/>
      <c r="N47" s="8"/>
      <c r="O47" s="8"/>
      <c r="P47" s="8"/>
      <c r="Q47" s="84"/>
      <c r="R47" s="57"/>
    </row>
    <row r="48" spans="1:18" s="2" customFormat="1" ht="13" x14ac:dyDescent="0.25">
      <c r="A48" s="73"/>
      <c r="B48" s="73"/>
      <c r="C48" s="77">
        <v>38</v>
      </c>
      <c r="D48" s="9" t="s">
        <v>107</v>
      </c>
      <c r="E48" s="13" t="s">
        <v>108</v>
      </c>
      <c r="F48" s="77">
        <v>4</v>
      </c>
      <c r="G48" s="77">
        <v>64</v>
      </c>
      <c r="H48" s="77">
        <v>30</v>
      </c>
      <c r="I48" s="77">
        <f>G48-H48</f>
        <v>34</v>
      </c>
      <c r="J48" s="77"/>
      <c r="K48" s="77"/>
      <c r="L48" s="77">
        <v>4</v>
      </c>
      <c r="M48" s="77"/>
      <c r="N48" s="8"/>
      <c r="O48" s="8"/>
      <c r="P48" s="8"/>
      <c r="Q48" s="84"/>
      <c r="R48" s="34"/>
    </row>
    <row r="49" spans="1:18" s="2" customFormat="1" ht="13" x14ac:dyDescent="0.25">
      <c r="A49" s="73"/>
      <c r="B49" s="73"/>
      <c r="C49" s="77"/>
      <c r="D49" s="29" t="s">
        <v>109</v>
      </c>
      <c r="E49" s="30" t="s">
        <v>110</v>
      </c>
      <c r="F49" s="77"/>
      <c r="G49" s="77"/>
      <c r="H49" s="77"/>
      <c r="I49" s="77"/>
      <c r="J49" s="77"/>
      <c r="K49" s="77"/>
      <c r="L49" s="77"/>
      <c r="M49" s="77"/>
      <c r="N49" s="8"/>
      <c r="O49" s="8"/>
      <c r="P49" s="8"/>
      <c r="Q49" s="84"/>
      <c r="R49" s="34"/>
    </row>
    <row r="50" spans="1:18" s="2" customFormat="1" ht="13" x14ac:dyDescent="0.25">
      <c r="A50" s="73"/>
      <c r="B50" s="73"/>
      <c r="C50" s="77">
        <v>39</v>
      </c>
      <c r="D50" s="9" t="s">
        <v>111</v>
      </c>
      <c r="E50" s="13" t="s">
        <v>112</v>
      </c>
      <c r="F50" s="77">
        <v>4</v>
      </c>
      <c r="G50" s="77">
        <v>64</v>
      </c>
      <c r="H50" s="77">
        <v>30</v>
      </c>
      <c r="I50" s="77">
        <f>G50-H50</f>
        <v>34</v>
      </c>
      <c r="J50" s="77"/>
      <c r="K50" s="77"/>
      <c r="L50" s="77"/>
      <c r="M50" s="77">
        <v>4</v>
      </c>
      <c r="N50" s="33"/>
      <c r="O50" s="33"/>
      <c r="P50" s="8"/>
      <c r="Q50" s="84"/>
      <c r="R50" s="34"/>
    </row>
    <row r="51" spans="1:18" s="2" customFormat="1" ht="13" x14ac:dyDescent="0.25">
      <c r="A51" s="73"/>
      <c r="B51" s="73"/>
      <c r="C51" s="77">
        <v>41</v>
      </c>
      <c r="D51" s="29" t="s">
        <v>113</v>
      </c>
      <c r="E51" s="30" t="s">
        <v>114</v>
      </c>
      <c r="F51" s="77"/>
      <c r="G51" s="77"/>
      <c r="H51" s="77"/>
      <c r="I51" s="77"/>
      <c r="J51" s="77"/>
      <c r="K51" s="77"/>
      <c r="L51" s="77"/>
      <c r="M51" s="77"/>
      <c r="N51" s="33"/>
      <c r="O51" s="33"/>
      <c r="P51" s="8"/>
      <c r="Q51" s="85"/>
      <c r="R51" s="34"/>
    </row>
    <row r="52" spans="1:18" s="3" customFormat="1" ht="13" x14ac:dyDescent="0.25">
      <c r="A52" s="65"/>
      <c r="B52" s="65" t="s">
        <v>59</v>
      </c>
      <c r="C52" s="65"/>
      <c r="D52" s="65"/>
      <c r="E52" s="65"/>
      <c r="F52" s="19">
        <f>SUM(F42:F51)</f>
        <v>16</v>
      </c>
      <c r="G52" s="19">
        <f>SUM(G42:G51)</f>
        <v>264</v>
      </c>
      <c r="H52" s="19">
        <f>SUM(H42:H51)</f>
        <v>96</v>
      </c>
      <c r="I52" s="23">
        <f>G52-H52</f>
        <v>168</v>
      </c>
      <c r="J52" s="23"/>
      <c r="K52" s="23">
        <v>2</v>
      </c>
      <c r="L52" s="23">
        <v>6</v>
      </c>
      <c r="M52" s="23">
        <v>8</v>
      </c>
      <c r="N52" s="23"/>
      <c r="O52" s="23"/>
      <c r="P52" s="23"/>
      <c r="Q52" s="23"/>
      <c r="R52" s="60"/>
    </row>
    <row r="53" spans="1:18" s="2" customFormat="1" ht="13" x14ac:dyDescent="0.25">
      <c r="A53" s="73" t="s">
        <v>115</v>
      </c>
      <c r="B53" s="74" t="s">
        <v>116</v>
      </c>
      <c r="C53" s="8">
        <v>40</v>
      </c>
      <c r="D53" s="17" t="s">
        <v>35</v>
      </c>
      <c r="E53" s="31" t="s">
        <v>117</v>
      </c>
      <c r="F53" s="32">
        <v>2</v>
      </c>
      <c r="G53" s="32">
        <v>112</v>
      </c>
      <c r="H53" s="32">
        <v>0</v>
      </c>
      <c r="I53" s="32">
        <v>112</v>
      </c>
      <c r="J53" s="32" t="s">
        <v>118</v>
      </c>
      <c r="K53" s="8"/>
      <c r="L53" s="8"/>
      <c r="M53" s="8"/>
      <c r="N53" s="8"/>
      <c r="O53" s="8"/>
      <c r="P53" s="26"/>
      <c r="Q53" s="8"/>
      <c r="R53" s="34"/>
    </row>
    <row r="54" spans="1:18" s="2" customFormat="1" ht="13" x14ac:dyDescent="0.25">
      <c r="A54" s="73"/>
      <c r="B54" s="75"/>
      <c r="C54" s="8">
        <v>41</v>
      </c>
      <c r="D54" s="17"/>
      <c r="E54" s="31" t="s">
        <v>119</v>
      </c>
      <c r="F54" s="32">
        <v>4</v>
      </c>
      <c r="G54" s="14">
        <v>88</v>
      </c>
      <c r="H54" s="14">
        <v>0</v>
      </c>
      <c r="I54" s="14">
        <v>88</v>
      </c>
      <c r="J54" s="14"/>
      <c r="K54" s="8"/>
      <c r="L54" s="8"/>
      <c r="M54" s="8"/>
      <c r="N54" s="32" t="s">
        <v>120</v>
      </c>
      <c r="O54" s="32" t="s">
        <v>120</v>
      </c>
      <c r="P54" s="26"/>
      <c r="Q54" s="8"/>
      <c r="R54" s="34"/>
    </row>
    <row r="55" spans="1:18" s="2" customFormat="1" ht="13" x14ac:dyDescent="0.25">
      <c r="A55" s="73"/>
      <c r="B55" s="75"/>
      <c r="C55" s="8">
        <v>42</v>
      </c>
      <c r="D55" s="17"/>
      <c r="E55" s="31" t="s">
        <v>121</v>
      </c>
      <c r="F55" s="32">
        <v>8</v>
      </c>
      <c r="G55" s="14">
        <v>352</v>
      </c>
      <c r="H55" s="32">
        <v>0</v>
      </c>
      <c r="I55" s="14">
        <v>352</v>
      </c>
      <c r="J55" s="14"/>
      <c r="K55" s="8"/>
      <c r="L55" s="8"/>
      <c r="M55" s="8"/>
      <c r="N55" s="32" t="s">
        <v>122</v>
      </c>
      <c r="O55" s="32"/>
      <c r="P55" s="26"/>
      <c r="Q55" s="8"/>
      <c r="R55" s="34"/>
    </row>
    <row r="56" spans="1:18" s="2" customFormat="1" ht="13" x14ac:dyDescent="0.25">
      <c r="A56" s="73"/>
      <c r="B56" s="75"/>
      <c r="C56" s="8">
        <v>43</v>
      </c>
      <c r="D56" s="17"/>
      <c r="E56" s="31" t="s">
        <v>123</v>
      </c>
      <c r="F56" s="32">
        <v>8</v>
      </c>
      <c r="G56" s="14">
        <v>352</v>
      </c>
      <c r="H56" s="14">
        <v>0</v>
      </c>
      <c r="I56" s="14">
        <v>352</v>
      </c>
      <c r="J56" s="14"/>
      <c r="K56" s="8"/>
      <c r="L56" s="8"/>
      <c r="M56" s="8"/>
      <c r="N56" s="8"/>
      <c r="O56" s="32" t="s">
        <v>122</v>
      </c>
      <c r="P56" s="26"/>
      <c r="Q56" s="8"/>
      <c r="R56" s="34"/>
    </row>
    <row r="57" spans="1:18" s="2" customFormat="1" ht="13" x14ac:dyDescent="0.25">
      <c r="A57" s="73"/>
      <c r="B57" s="75"/>
      <c r="C57" s="8">
        <v>44</v>
      </c>
      <c r="D57" s="17"/>
      <c r="E57" s="31" t="s">
        <v>124</v>
      </c>
      <c r="F57" s="32">
        <v>1</v>
      </c>
      <c r="G57" s="14"/>
      <c r="H57" s="32"/>
      <c r="I57" s="14"/>
      <c r="J57" s="14"/>
      <c r="K57" s="8"/>
      <c r="L57" s="8"/>
      <c r="M57" s="8"/>
      <c r="N57" s="8"/>
      <c r="O57" s="32"/>
      <c r="P57" s="26"/>
      <c r="Q57" s="8"/>
      <c r="R57" s="34"/>
    </row>
    <row r="58" spans="1:18" s="2" customFormat="1" ht="13" x14ac:dyDescent="0.25">
      <c r="A58" s="73"/>
      <c r="B58" s="76"/>
      <c r="C58" s="8">
        <v>45</v>
      </c>
      <c r="D58" s="8"/>
      <c r="E58" s="34" t="s">
        <v>125</v>
      </c>
      <c r="F58" s="26">
        <v>2</v>
      </c>
      <c r="G58" s="14"/>
      <c r="H58" s="14"/>
      <c r="I58" s="14"/>
      <c r="J58" s="14"/>
      <c r="K58" s="8"/>
      <c r="L58" s="8"/>
      <c r="M58" s="8"/>
      <c r="N58" s="8"/>
      <c r="O58" s="8"/>
      <c r="P58" s="26"/>
      <c r="Q58" s="8"/>
      <c r="R58" s="34"/>
    </row>
    <row r="59" spans="1:18" s="3" customFormat="1" ht="13" x14ac:dyDescent="0.25">
      <c r="A59" s="66" t="s">
        <v>59</v>
      </c>
      <c r="B59" s="67"/>
      <c r="C59" s="67"/>
      <c r="D59" s="67"/>
      <c r="E59" s="68"/>
      <c r="F59" s="23">
        <f t="shared" ref="F59:J59" si="1">SUM(F53:F58)</f>
        <v>25</v>
      </c>
      <c r="G59" s="35">
        <f t="shared" si="1"/>
        <v>904</v>
      </c>
      <c r="H59" s="35">
        <f t="shared" si="1"/>
        <v>0</v>
      </c>
      <c r="I59" s="35">
        <f t="shared" si="1"/>
        <v>904</v>
      </c>
      <c r="J59" s="35">
        <f t="shared" si="1"/>
        <v>0</v>
      </c>
      <c r="K59" s="23"/>
      <c r="L59" s="23"/>
      <c r="M59" s="23"/>
      <c r="N59" s="23"/>
      <c r="O59" s="23"/>
      <c r="P59" s="23"/>
      <c r="Q59" s="23"/>
      <c r="R59" s="60"/>
    </row>
    <row r="60" spans="1:18" s="3" customFormat="1" ht="13" x14ac:dyDescent="0.25">
      <c r="A60" s="66" t="s">
        <v>126</v>
      </c>
      <c r="B60" s="67"/>
      <c r="C60" s="67"/>
      <c r="D60" s="67"/>
      <c r="E60" s="68"/>
      <c r="F60" s="23">
        <f>F24+F30+F41+F52+F59</f>
        <v>134</v>
      </c>
      <c r="G60" s="23">
        <f>G24+G30+G41+G52+G59</f>
        <v>2624</v>
      </c>
      <c r="H60" s="23">
        <f>H24+H30+H41+H52+H59</f>
        <v>1060</v>
      </c>
      <c r="I60" s="23">
        <f>I24+I30+I41+I52+I59</f>
        <v>1564</v>
      </c>
      <c r="J60" s="23">
        <f>J24+J30+J41+J52</f>
        <v>24</v>
      </c>
      <c r="K60" s="23">
        <f>K24+K30+K41+K52</f>
        <v>26</v>
      </c>
      <c r="L60" s="23">
        <f>L24+L30+L41+L52</f>
        <v>26</v>
      </c>
      <c r="M60" s="23">
        <f>M24+M30+M41+M52</f>
        <v>26</v>
      </c>
      <c r="N60" s="23"/>
      <c r="O60" s="23"/>
      <c r="P60" s="23"/>
      <c r="Q60" s="23"/>
      <c r="R60" s="60"/>
    </row>
    <row r="61" spans="1:18" s="2" customFormat="1" ht="13" x14ac:dyDescent="0.25"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8" s="2" customFormat="1" ht="13" x14ac:dyDescent="0.25"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8" s="2" customFormat="1" ht="13" x14ac:dyDescent="0.25"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87">
    <mergeCell ref="R3:R4"/>
    <mergeCell ref="R27:R29"/>
    <mergeCell ref="A1:Q2"/>
    <mergeCell ref="A3:B4"/>
    <mergeCell ref="N27:N29"/>
    <mergeCell ref="O27:O29"/>
    <mergeCell ref="P27:P29"/>
    <mergeCell ref="Q27:Q29"/>
    <mergeCell ref="G3:I3"/>
    <mergeCell ref="J3:O3"/>
    <mergeCell ref="P3:Q3"/>
    <mergeCell ref="G16:G19"/>
    <mergeCell ref="G27:G29"/>
    <mergeCell ref="H16:H19"/>
    <mergeCell ref="H27:H29"/>
    <mergeCell ref="I16:I19"/>
    <mergeCell ref="Q42:Q51"/>
    <mergeCell ref="M42:M43"/>
    <mergeCell ref="M44:M45"/>
    <mergeCell ref="M46:M47"/>
    <mergeCell ref="M48:M49"/>
    <mergeCell ref="M50:M51"/>
    <mergeCell ref="L42:L43"/>
    <mergeCell ref="L44:L45"/>
    <mergeCell ref="L46:L47"/>
    <mergeCell ref="L48:L49"/>
    <mergeCell ref="L50:L51"/>
    <mergeCell ref="K42:K43"/>
    <mergeCell ref="K44:K45"/>
    <mergeCell ref="K46:K47"/>
    <mergeCell ref="K48:K49"/>
    <mergeCell ref="K50:K51"/>
    <mergeCell ref="J42:J43"/>
    <mergeCell ref="J44:J45"/>
    <mergeCell ref="J46:J47"/>
    <mergeCell ref="J48:J49"/>
    <mergeCell ref="J50:J51"/>
    <mergeCell ref="I42:I43"/>
    <mergeCell ref="I44:I45"/>
    <mergeCell ref="I46:I47"/>
    <mergeCell ref="I48:I49"/>
    <mergeCell ref="I50:I51"/>
    <mergeCell ref="H42:H43"/>
    <mergeCell ref="H44:H45"/>
    <mergeCell ref="H46:H47"/>
    <mergeCell ref="H48:H49"/>
    <mergeCell ref="H50:H51"/>
    <mergeCell ref="G42:G43"/>
    <mergeCell ref="G44:G45"/>
    <mergeCell ref="G46:G47"/>
    <mergeCell ref="G48:G49"/>
    <mergeCell ref="G50:G51"/>
    <mergeCell ref="C50:C51"/>
    <mergeCell ref="D3:D4"/>
    <mergeCell ref="E3:E4"/>
    <mergeCell ref="F3:F4"/>
    <mergeCell ref="F16:F19"/>
    <mergeCell ref="F27:F29"/>
    <mergeCell ref="F42:F43"/>
    <mergeCell ref="F44:F45"/>
    <mergeCell ref="F46:F47"/>
    <mergeCell ref="F48:F49"/>
    <mergeCell ref="F50:F51"/>
    <mergeCell ref="B41:E41"/>
    <mergeCell ref="B30:E30"/>
    <mergeCell ref="C3:C4"/>
    <mergeCell ref="B52:E52"/>
    <mergeCell ref="A59:E59"/>
    <mergeCell ref="A60:E60"/>
    <mergeCell ref="A5:A30"/>
    <mergeCell ref="A31:A52"/>
    <mergeCell ref="A53:A58"/>
    <mergeCell ref="B5:B23"/>
    <mergeCell ref="B25:B29"/>
    <mergeCell ref="B31:B40"/>
    <mergeCell ref="B42:B51"/>
    <mergeCell ref="B53:B58"/>
    <mergeCell ref="C42:C43"/>
    <mergeCell ref="C44:C45"/>
    <mergeCell ref="C46:C47"/>
    <mergeCell ref="C48:C49"/>
    <mergeCell ref="B24:E24"/>
    <mergeCell ref="I27:I29"/>
    <mergeCell ref="J27:J29"/>
    <mergeCell ref="K27:K29"/>
    <mergeCell ref="L27:L29"/>
    <mergeCell ref="M27:M29"/>
  </mergeCells>
  <phoneticPr fontId="2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三年制高职云计算技术应用专业教学计划表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2024-01-11T01:33:05Z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E22BD162777544E99018B5D9654A3344</vt:lpwstr>
  </property>
</Properties>
</file>